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RMULARZ NA RAMIAKI SKŁADANE" sheetId="1" r:id="rId1"/>
  </sheets>
  <definedNames/>
  <calcPr fullCalcOnLoad="1"/>
</workbook>
</file>

<file path=xl/sharedStrings.xml><?xml version="1.0" encoding="utf-8"?>
<sst xmlns="http://schemas.openxmlformats.org/spreadsheetml/2006/main" count="263" uniqueCount="242">
  <si>
    <t>Zamawiający:</t>
  </si>
  <si>
    <t>telefon kont.:</t>
  </si>
  <si>
    <t>wymiary standardowe</t>
  </si>
  <si>
    <t>WYS</t>
  </si>
  <si>
    <t>SZER</t>
  </si>
  <si>
    <t>D</t>
  </si>
  <si>
    <t>W</t>
  </si>
  <si>
    <t>wzór</t>
  </si>
  <si>
    <t>kolor</t>
  </si>
  <si>
    <t>X</t>
  </si>
  <si>
    <t>001</t>
  </si>
  <si>
    <t>jabłoń patynowana</t>
  </si>
  <si>
    <t>002</t>
  </si>
  <si>
    <t>wiśnia patynowana</t>
  </si>
  <si>
    <t>olcha</t>
  </si>
  <si>
    <t>02</t>
  </si>
  <si>
    <t>beż jasny</t>
  </si>
  <si>
    <t>04</t>
  </si>
  <si>
    <t>brzoza matowa</t>
  </si>
  <si>
    <t>05</t>
  </si>
  <si>
    <t>brzoza rosa matowa</t>
  </si>
  <si>
    <t>PATYNOWANIE FRONTÓW</t>
  </si>
  <si>
    <t>08</t>
  </si>
  <si>
    <t>buk ciemny</t>
  </si>
  <si>
    <t>10</t>
  </si>
  <si>
    <t>biały gładki</t>
  </si>
  <si>
    <t>11</t>
  </si>
  <si>
    <t>brzoza</t>
  </si>
  <si>
    <t>data zamówienia:</t>
  </si>
  <si>
    <t>12</t>
  </si>
  <si>
    <t>jabłoń locarno</t>
  </si>
  <si>
    <t>14</t>
  </si>
  <si>
    <t>dąb rystykalny</t>
  </si>
  <si>
    <t>15</t>
  </si>
  <si>
    <t>klon różowy</t>
  </si>
  <si>
    <t>numer wew.klienta:</t>
  </si>
  <si>
    <t>orzech jasny</t>
  </si>
  <si>
    <t>19</t>
  </si>
  <si>
    <t>wanilia</t>
  </si>
  <si>
    <t>21</t>
  </si>
  <si>
    <t>wiśnia</t>
  </si>
  <si>
    <t>uwagi:</t>
  </si>
  <si>
    <t>23</t>
  </si>
  <si>
    <t>srebrny</t>
  </si>
  <si>
    <t>24</t>
  </si>
  <si>
    <t>orzech</t>
  </si>
  <si>
    <t>25</t>
  </si>
  <si>
    <t>calvados</t>
  </si>
  <si>
    <t>26</t>
  </si>
  <si>
    <t>28</t>
  </si>
  <si>
    <t>podpis (pieczątka ) zamawiającego</t>
  </si>
  <si>
    <t>33</t>
  </si>
  <si>
    <t>wenge</t>
  </si>
  <si>
    <t>34</t>
  </si>
  <si>
    <t>country</t>
  </si>
  <si>
    <t>36</t>
  </si>
  <si>
    <t>fino bronze</t>
  </si>
  <si>
    <t>37</t>
  </si>
  <si>
    <t>38</t>
  </si>
  <si>
    <t>orzech matowy</t>
  </si>
  <si>
    <t>39</t>
  </si>
  <si>
    <t>mahoń</t>
  </si>
  <si>
    <t>41</t>
  </si>
  <si>
    <t>wiśnia ciemna</t>
  </si>
  <si>
    <t>wymiary niestandardowe</t>
  </si>
  <si>
    <t>42</t>
  </si>
  <si>
    <t>elm light</t>
  </si>
  <si>
    <t>47</t>
  </si>
  <si>
    <t>orzech tabaco</t>
  </si>
  <si>
    <t>49</t>
  </si>
  <si>
    <t>wenge natura</t>
  </si>
  <si>
    <t>56</t>
  </si>
  <si>
    <t>beż ciemny</t>
  </si>
  <si>
    <t>61</t>
  </si>
  <si>
    <t>wiśnia amaretto</t>
  </si>
  <si>
    <t>63</t>
  </si>
  <si>
    <t>Razem:</t>
  </si>
  <si>
    <t>65</t>
  </si>
  <si>
    <t>67</t>
  </si>
  <si>
    <t>white elm brąz</t>
  </si>
  <si>
    <t>20% do ceny podstawowej</t>
  </si>
  <si>
    <t>Razem (std + nstd):</t>
  </si>
  <si>
    <t>68</t>
  </si>
  <si>
    <t>śliwa willis</t>
  </si>
  <si>
    <t>69</t>
  </si>
  <si>
    <r>
      <t>Do wymiarów</t>
    </r>
    <r>
      <rPr>
        <b/>
        <sz val="10"/>
        <rFont val="Arial CE"/>
        <family val="2"/>
      </rPr>
      <t xml:space="preserve"> niestandarowych</t>
    </r>
    <r>
      <rPr>
        <sz val="10"/>
        <rFont val="Arial CE"/>
        <family val="0"/>
      </rPr>
      <t xml:space="preserve"> doliczamy</t>
    </r>
  </si>
  <si>
    <t>palisander jasny</t>
  </si>
  <si>
    <t>71</t>
  </si>
  <si>
    <t>72</t>
  </si>
  <si>
    <t>75</t>
  </si>
  <si>
    <t>dąb szary</t>
  </si>
  <si>
    <t>77</t>
  </si>
  <si>
    <t>wenge jasna</t>
  </si>
  <si>
    <t>003</t>
  </si>
  <si>
    <t>przecierana patyna</t>
  </si>
  <si>
    <t>79</t>
  </si>
  <si>
    <t>81</t>
  </si>
  <si>
    <t>orzech amanti</t>
  </si>
  <si>
    <t>aluminium</t>
  </si>
  <si>
    <t>melinga biała</t>
  </si>
  <si>
    <t>brązowa skóra</t>
  </si>
  <si>
    <t>melinga czarna</t>
  </si>
  <si>
    <t>STD</t>
  </si>
  <si>
    <t>M2</t>
  </si>
  <si>
    <t>NSTD</t>
  </si>
  <si>
    <t>UWAGA:</t>
  </si>
  <si>
    <t>wykonujemy w standardzie z usłojeniem poziomym.</t>
  </si>
  <si>
    <t>ZAMÓWIENIE</t>
  </si>
  <si>
    <t>jesion</t>
  </si>
  <si>
    <t>stare drzewo</t>
  </si>
  <si>
    <t>lanzelot</t>
  </si>
  <si>
    <t>wenge magia</t>
  </si>
  <si>
    <t>heban jasny</t>
  </si>
  <si>
    <t>driftwood 1</t>
  </si>
  <si>
    <t>driftwood 2</t>
  </si>
  <si>
    <t>driftwood 3</t>
  </si>
  <si>
    <t>ornament biały</t>
  </si>
  <si>
    <t>ornament czarny</t>
  </si>
  <si>
    <t>ornament miedź</t>
  </si>
  <si>
    <t>zebra biała poprzeczna</t>
  </si>
  <si>
    <t>zebra czarna poprzeczna</t>
  </si>
  <si>
    <t>zebra miedź poprzeczna</t>
  </si>
  <si>
    <t>biały super mat</t>
  </si>
  <si>
    <t>fino czarne</t>
  </si>
  <si>
    <t>lime blossom white</t>
  </si>
  <si>
    <t>biała poprzeczna</t>
  </si>
  <si>
    <t>wenge poprzeczna</t>
  </si>
  <si>
    <t>zieleń poprzeczna</t>
  </si>
  <si>
    <t>ceramicwood 1</t>
  </si>
  <si>
    <t>wenge natural</t>
  </si>
  <si>
    <t>orzech baltimore</t>
  </si>
  <si>
    <t>modrzew jasny</t>
  </si>
  <si>
    <t>modrzew ciemny</t>
  </si>
  <si>
    <t>dąb biały</t>
  </si>
  <si>
    <t>dąb brunatny</t>
  </si>
  <si>
    <t>jesion szary</t>
  </si>
  <si>
    <t>samoa</t>
  </si>
  <si>
    <t>dąb prostosłoisty</t>
  </si>
  <si>
    <t>krem wytłaczany poprzeczny</t>
  </si>
  <si>
    <t>kość słoniowa PET mat</t>
  </si>
  <si>
    <t>wiąz bielony</t>
  </si>
  <si>
    <t>łupek kamienny grafitowy</t>
  </si>
  <si>
    <t>łupek kamienny rudobrązowy</t>
  </si>
  <si>
    <t>alabaster super mat</t>
  </si>
  <si>
    <t>wanilia super mat</t>
  </si>
  <si>
    <t>beż super mat</t>
  </si>
  <si>
    <t>brązowo-szary super mat</t>
  </si>
  <si>
    <t>magnolia mat</t>
  </si>
  <si>
    <t>popiel mat</t>
  </si>
  <si>
    <t>jesiona antyczny</t>
  </si>
  <si>
    <t>dąb trojan</t>
  </si>
  <si>
    <t>dąb sonoma natur</t>
  </si>
  <si>
    <t>dąb sonoma truffel</t>
  </si>
  <si>
    <t>wanilia ciemna</t>
  </si>
  <si>
    <t>orzech biały</t>
  </si>
  <si>
    <t>elmo white</t>
  </si>
  <si>
    <t>dąb brązowy</t>
  </si>
  <si>
    <t>kasztan jasny</t>
  </si>
  <si>
    <t>kasztan ciemny</t>
  </si>
  <si>
    <t>quadro white</t>
  </si>
  <si>
    <t>quadro magnolia</t>
  </si>
  <si>
    <t>quadro grey</t>
  </si>
  <si>
    <t>quadro dark grey</t>
  </si>
  <si>
    <t>biały satynowy</t>
  </si>
  <si>
    <t>piaskowy satynowy</t>
  </si>
  <si>
    <t>cappuccino super mat</t>
  </si>
  <si>
    <t>grafit super mat</t>
  </si>
  <si>
    <t>czarny super mat</t>
  </si>
  <si>
    <t>jesion biały</t>
  </si>
  <si>
    <t>jesion krem</t>
  </si>
  <si>
    <t>jesion beż</t>
  </si>
  <si>
    <t>jesion popiel</t>
  </si>
  <si>
    <t>sosna biała</t>
  </si>
  <si>
    <t>sosna ciemnoszara</t>
  </si>
  <si>
    <t>dąb bielony jasny</t>
  </si>
  <si>
    <t>dąb bielony ciemny</t>
  </si>
  <si>
    <t>dąb chagall jasny</t>
  </si>
  <si>
    <t>dąb chagall ciemny</t>
  </si>
  <si>
    <t>białe wstążki poprzeczne</t>
  </si>
  <si>
    <t>jakarta żółta</t>
  </si>
  <si>
    <t>Fabryka Frontów Meblowych WIECH W. Stokłosa i Wspólnicy S.J.</t>
  </si>
  <si>
    <t>Polanka 303, 32-400 Myślenice</t>
  </si>
  <si>
    <t>tel.: (12) 357 63 58, fax: (12) 357 63 32, e-mail: wiechfronty@wiech-fronty.pl</t>
  </si>
  <si>
    <t xml:space="preserve">Kolory oznaczone jako poprzeczne (72,75,109,125,126,127,188, 242) </t>
  </si>
  <si>
    <t>RSG</t>
  </si>
  <si>
    <t>RSF</t>
  </si>
  <si>
    <t>grusza grafitowa połysk</t>
  </si>
  <si>
    <t>156</t>
  </si>
  <si>
    <t>antracyt połysk PET</t>
  </si>
  <si>
    <t>00</t>
  </si>
  <si>
    <t>surowy mdf</t>
  </si>
  <si>
    <t>maria rose połysk</t>
  </si>
  <si>
    <t>heban połysk</t>
  </si>
  <si>
    <t>wanilia cemna połysk</t>
  </si>
  <si>
    <t>zielony jasny połysk</t>
  </si>
  <si>
    <t>mirage biały połysk PET</t>
  </si>
  <si>
    <t>mirage czarny połysk PET</t>
  </si>
  <si>
    <t>wenge magia połysk PET</t>
  </si>
  <si>
    <t>heban jasny połysk PET</t>
  </si>
  <si>
    <t>biały metalik połysk</t>
  </si>
  <si>
    <t>popiel połysk</t>
  </si>
  <si>
    <t>tkanina biała połysk PET</t>
  </si>
  <si>
    <t>tkanina czarna połysk PET</t>
  </si>
  <si>
    <t>tkanina szara połysk PET</t>
  </si>
  <si>
    <t>jakarta jasny fiolet</t>
  </si>
  <si>
    <t>mirage srebrny połysk PET</t>
  </si>
  <si>
    <t>rigoletto połysk PET</t>
  </si>
  <si>
    <t>biały połysk PET</t>
  </si>
  <si>
    <t>zebrano połysk</t>
  </si>
  <si>
    <t>czarny połysk PET</t>
  </si>
  <si>
    <t>beżowy połysk PET</t>
  </si>
  <si>
    <t>wanilia połysk</t>
  </si>
  <si>
    <t>jasny beż połysk</t>
  </si>
  <si>
    <t>mocca połysk PET</t>
  </si>
  <si>
    <t>czarny metalik połysk</t>
  </si>
  <si>
    <t>czerwony ferrari połysk PET</t>
  </si>
  <si>
    <t>krem połysk PET</t>
  </si>
  <si>
    <t>śliwa ciemna połysk</t>
  </si>
  <si>
    <t>oberżyna połysk</t>
  </si>
  <si>
    <t>jabłoń jasna połysk</t>
  </si>
  <si>
    <t>srebrny metalik połysk</t>
  </si>
  <si>
    <t>biały szlifowany</t>
  </si>
  <si>
    <t>szary szlifowany</t>
  </si>
  <si>
    <t>terra biała</t>
  </si>
  <si>
    <t>terra szara</t>
  </si>
  <si>
    <t>terra biała połysk</t>
  </si>
  <si>
    <t>terra szara połysk</t>
  </si>
  <si>
    <t>biały spękany połysk</t>
  </si>
  <si>
    <t>czarny spękany połysk</t>
  </si>
  <si>
    <t>aluminium połysk</t>
  </si>
  <si>
    <t>magnolia metallic połysk</t>
  </si>
  <si>
    <t>sahara beige połysk PET</t>
  </si>
  <si>
    <t>stone grey metallic połysk</t>
  </si>
  <si>
    <t>winna czerwień połysk PET</t>
  </si>
  <si>
    <t>black metallic połysk</t>
  </si>
  <si>
    <t>szary połysk</t>
  </si>
  <si>
    <t>wiąz bielony połysk</t>
  </si>
  <si>
    <t>fino białe połysk PET</t>
  </si>
  <si>
    <t>fino brąz połysk PET</t>
  </si>
  <si>
    <t>fino czarne połysk PET</t>
  </si>
  <si>
    <t>orange połysk</t>
  </si>
  <si>
    <t>orzech marino połysk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</si>
</sst>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28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53" applyAlignment="1">
      <alignment horizontal="center"/>
      <protection/>
    </xf>
    <xf numFmtId="0" fontId="2" fillId="0" borderId="0" xfId="53">
      <alignment/>
      <protection/>
    </xf>
    <xf numFmtId="0" fontId="2" fillId="0" borderId="10" xfId="53" applyBorder="1">
      <alignment/>
      <protection/>
    </xf>
    <xf numFmtId="0" fontId="2" fillId="0" borderId="11" xfId="53" applyBorder="1">
      <alignment/>
      <protection/>
    </xf>
    <xf numFmtId="0" fontId="5" fillId="0" borderId="0" xfId="53" applyFont="1" applyAlignment="1">
      <alignment horizontal="left"/>
      <protection/>
    </xf>
    <xf numFmtId="0" fontId="2" fillId="0" borderId="12" xfId="53" applyBorder="1">
      <alignment/>
      <protection/>
    </xf>
    <xf numFmtId="0" fontId="2" fillId="0" borderId="13" xfId="53" applyBorder="1">
      <alignment/>
      <protection/>
    </xf>
    <xf numFmtId="0" fontId="2" fillId="0" borderId="14" xfId="53" applyBorder="1">
      <alignment/>
      <protection/>
    </xf>
    <xf numFmtId="0" fontId="2" fillId="0" borderId="0" xfId="53" applyBorder="1">
      <alignment/>
      <protection/>
    </xf>
    <xf numFmtId="0" fontId="2" fillId="0" borderId="13" xfId="53" applyBorder="1" applyAlignment="1">
      <alignment horizontal="center"/>
      <protection/>
    </xf>
    <xf numFmtId="0" fontId="2" fillId="0" borderId="0" xfId="53" applyAlignment="1">
      <alignment horizontal="left"/>
      <protection/>
    </xf>
    <xf numFmtId="0" fontId="2" fillId="0" borderId="0" xfId="53" applyBorder="1" applyAlignment="1">
      <alignment horizontal="center"/>
      <protection/>
    </xf>
    <xf numFmtId="0" fontId="2" fillId="0" borderId="15" xfId="53" applyBorder="1" applyAlignment="1">
      <alignment horizontal="center"/>
      <protection/>
    </xf>
    <xf numFmtId="49" fontId="5" fillId="0" borderId="15" xfId="53" applyNumberFormat="1" applyFont="1" applyBorder="1" applyAlignment="1">
      <alignment horizontal="center"/>
      <protection/>
    </xf>
    <xf numFmtId="49" fontId="5" fillId="0" borderId="15" xfId="53" applyNumberFormat="1" applyFont="1" applyBorder="1" applyAlignment="1">
      <alignment horizontal="left"/>
      <protection/>
    </xf>
    <xf numFmtId="0" fontId="2" fillId="0" borderId="16" xfId="53" applyBorder="1">
      <alignment/>
      <protection/>
    </xf>
    <xf numFmtId="0" fontId="2" fillId="0" borderId="17" xfId="53" applyBorder="1">
      <alignment/>
      <protection/>
    </xf>
    <xf numFmtId="0" fontId="2" fillId="0" borderId="18" xfId="53" applyBorder="1">
      <alignment/>
      <protection/>
    </xf>
    <xf numFmtId="49" fontId="2" fillId="0" borderId="15" xfId="53" applyNumberFormat="1" applyFont="1" applyBorder="1" applyAlignment="1">
      <alignment horizontal="left"/>
      <protection/>
    </xf>
    <xf numFmtId="49" fontId="2" fillId="0" borderId="15" xfId="52" applyNumberFormat="1" applyFont="1" applyBorder="1" applyAlignment="1">
      <alignment horizontal="left"/>
      <protection/>
    </xf>
    <xf numFmtId="0" fontId="2" fillId="0" borderId="15" xfId="52" applyFont="1" applyBorder="1" applyAlignment="1">
      <alignment horizontal="left"/>
      <protection/>
    </xf>
    <xf numFmtId="0" fontId="0" fillId="0" borderId="15" xfId="0" applyFill="1" applyBorder="1" applyAlignment="1">
      <alignment/>
    </xf>
    <xf numFmtId="0" fontId="2" fillId="0" borderId="0" xfId="53" applyAlignment="1">
      <alignment horizontal="right"/>
      <protection/>
    </xf>
    <xf numFmtId="0" fontId="2" fillId="0" borderId="0" xfId="53" applyFont="1">
      <alignment/>
      <protection/>
    </xf>
    <xf numFmtId="49" fontId="2" fillId="0" borderId="15" xfId="52" applyNumberFormat="1" applyBorder="1" applyAlignment="1">
      <alignment horizontal="center"/>
      <protection/>
    </xf>
    <xf numFmtId="49" fontId="2" fillId="0" borderId="15" xfId="52" applyNumberFormat="1" applyFont="1" applyBorder="1" applyAlignment="1">
      <alignment horizontal="center"/>
      <protection/>
    </xf>
    <xf numFmtId="0" fontId="2" fillId="0" borderId="15" xfId="52" applyBorder="1" applyAlignment="1">
      <alignment horizontal="center"/>
      <protection/>
    </xf>
    <xf numFmtId="0" fontId="2" fillId="0" borderId="15" xfId="52" applyBorder="1" applyAlignment="1">
      <alignment horizontal="left"/>
      <protection/>
    </xf>
    <xf numFmtId="164" fontId="2" fillId="0" borderId="0" xfId="53" applyNumberFormat="1" applyBorder="1" applyAlignment="1">
      <alignment horizontal="center"/>
      <protection/>
    </xf>
    <xf numFmtId="0" fontId="5" fillId="0" borderId="0" xfId="52" applyFont="1">
      <alignment/>
      <protection/>
    </xf>
    <xf numFmtId="0" fontId="4" fillId="0" borderId="0" xfId="53" applyFont="1" applyBorder="1">
      <alignment/>
      <protection/>
    </xf>
    <xf numFmtId="0" fontId="7" fillId="0" borderId="15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49" fontId="2" fillId="0" borderId="15" xfId="52" applyNumberFormat="1" applyBorder="1" applyAlignment="1">
      <alignment horizontal="left"/>
      <protection/>
    </xf>
    <xf numFmtId="0" fontId="2" fillId="0" borderId="15" xfId="53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6" fillId="0" borderId="15" xfId="52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9" fillId="0" borderId="0" xfId="52" applyFont="1">
      <alignment/>
      <protection/>
    </xf>
    <xf numFmtId="0" fontId="2" fillId="0" borderId="0" xfId="53" applyFont="1" applyAlignment="1">
      <alignment horizontal="center"/>
      <protection/>
    </xf>
    <xf numFmtId="164" fontId="2" fillId="0" borderId="21" xfId="53" applyNumberFormat="1" applyBorder="1" applyAlignment="1">
      <alignment horizontal="center"/>
      <protection/>
    </xf>
    <xf numFmtId="0" fontId="6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2" xfId="53" applyFont="1" applyBorder="1">
      <alignment/>
      <protection/>
    </xf>
    <xf numFmtId="0" fontId="2" fillId="0" borderId="15" xfId="52" applyBorder="1">
      <alignment/>
      <protection/>
    </xf>
    <xf numFmtId="0" fontId="2" fillId="0" borderId="23" xfId="52" applyBorder="1" applyAlignment="1">
      <alignment horizont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2" fillId="0" borderId="0" xfId="52">
      <alignment/>
      <protection/>
    </xf>
    <xf numFmtId="0" fontId="0" fillId="0" borderId="15" xfId="0" applyFont="1" applyFill="1" applyBorder="1" applyAlignment="1">
      <alignment/>
    </xf>
    <xf numFmtId="0" fontId="2" fillId="0" borderId="0" xfId="52" applyAlignment="1">
      <alignment horizontal="center"/>
      <protection/>
    </xf>
    <xf numFmtId="0" fontId="2" fillId="0" borderId="0" xfId="52" applyBorder="1">
      <alignment/>
      <protection/>
    </xf>
    <xf numFmtId="0" fontId="0" fillId="0" borderId="15" xfId="0" applyFill="1" applyBorder="1" applyAlignment="1">
      <alignment horizontal="center"/>
    </xf>
    <xf numFmtId="0" fontId="5" fillId="0" borderId="15" xfId="52" applyFont="1" applyBorder="1" applyAlignment="1">
      <alignment horizontal="center" vertical="center"/>
      <protection/>
    </xf>
    <xf numFmtId="164" fontId="5" fillId="0" borderId="15" xfId="52" applyNumberFormat="1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22" xfId="53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/>
      <protection/>
    </xf>
    <xf numFmtId="0" fontId="5" fillId="0" borderId="25" xfId="52" applyFont="1" applyBorder="1" applyAlignment="1">
      <alignment horizontal="center"/>
      <protection/>
    </xf>
    <xf numFmtId="0" fontId="5" fillId="0" borderId="23" xfId="52" applyFont="1" applyBorder="1" applyAlignment="1">
      <alignment horizontal="center"/>
      <protection/>
    </xf>
    <xf numFmtId="0" fontId="8" fillId="0" borderId="15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6" fillId="0" borderId="15" xfId="53" applyNumberFormat="1" applyFont="1" applyBorder="1" applyAlignment="1">
      <alignment horizontal="center" vertical="center"/>
      <protection/>
    </xf>
    <xf numFmtId="0" fontId="2" fillId="0" borderId="15" xfId="53" applyBorder="1" applyAlignment="1">
      <alignment horizontal="center" vertical="distributed"/>
      <protection/>
    </xf>
    <xf numFmtId="0" fontId="8" fillId="0" borderId="26" xfId="53" applyFont="1" applyBorder="1" applyAlignment="1">
      <alignment horizontal="center" vertical="center"/>
      <protection/>
    </xf>
    <xf numFmtId="0" fontId="8" fillId="0" borderId="27" xfId="53" applyFont="1" applyBorder="1" applyAlignment="1">
      <alignment horizontal="center" vertical="center"/>
      <protection/>
    </xf>
    <xf numFmtId="164" fontId="7" fillId="0" borderId="20" xfId="53" applyNumberFormat="1" applyFont="1" applyBorder="1" applyAlignment="1">
      <alignment horizontal="center" vertical="center"/>
      <protection/>
    </xf>
    <xf numFmtId="164" fontId="7" fillId="0" borderId="22" xfId="53" applyNumberFormat="1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MULARZ ZAMÓWIENIA NOWY" xfId="52"/>
    <cellStyle name="Normalny_WZÓR RAMIAK formularz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685800</xdr:colOff>
      <xdr:row>1</xdr:row>
      <xdr:rowOff>123825</xdr:rowOff>
    </xdr:from>
    <xdr:to>
      <xdr:col>18</xdr:col>
      <xdr:colOff>1123950</xdr:colOff>
      <xdr:row>4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9550"/>
          <a:ext cx="2914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09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3.00390625" style="2" customWidth="1"/>
    <col min="2" max="3" width="9.7109375" style="1" customWidth="1"/>
    <col min="4" max="5" width="9.7109375" style="2" customWidth="1"/>
    <col min="6" max="6" width="9.7109375" style="2" hidden="1" customWidth="1"/>
    <col min="7" max="7" width="6.00390625" style="2" customWidth="1"/>
    <col min="8" max="11" width="8.7109375" style="2" customWidth="1"/>
    <col min="12" max="12" width="8.7109375" style="2" hidden="1" customWidth="1"/>
    <col min="13" max="13" width="3.421875" style="2" customWidth="1"/>
    <col min="14" max="14" width="3.7109375" style="2" customWidth="1"/>
    <col min="15" max="15" width="23.28125" style="2" customWidth="1"/>
    <col min="16" max="16" width="6.7109375" style="2" customWidth="1"/>
    <col min="17" max="17" width="2.28125" style="2" customWidth="1"/>
    <col min="18" max="18" width="4.8515625" style="1" customWidth="1"/>
    <col min="19" max="19" width="25.140625" style="2" customWidth="1"/>
    <col min="20" max="20" width="6.7109375" style="2" customWidth="1"/>
    <col min="21" max="16384" width="9.140625" style="2" customWidth="1"/>
  </cols>
  <sheetData>
    <row r="1" ht="6.75" customHeight="1"/>
    <row r="2" spans="4:16" ht="12.75">
      <c r="D2" s="50" t="s">
        <v>180</v>
      </c>
      <c r="N2" s="31"/>
      <c r="O2" s="9"/>
      <c r="P2" s="9"/>
    </row>
    <row r="3" spans="2:16" ht="12.75">
      <c r="B3" s="5" t="s">
        <v>107</v>
      </c>
      <c r="D3" s="51" t="s">
        <v>181</v>
      </c>
      <c r="N3" s="9"/>
      <c r="O3" s="9"/>
      <c r="P3" s="9"/>
    </row>
    <row r="4" spans="4:22" ht="15.75" customHeight="1">
      <c r="D4" s="51" t="s">
        <v>182</v>
      </c>
      <c r="R4" s="12"/>
      <c r="S4" s="9"/>
      <c r="T4" s="9"/>
      <c r="U4" s="9"/>
      <c r="V4" s="9"/>
    </row>
    <row r="5" spans="2:22" ht="19.5" customHeight="1" thickBot="1">
      <c r="B5" s="1" t="s">
        <v>0</v>
      </c>
      <c r="C5" s="1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12"/>
      <c r="S5" s="9"/>
      <c r="T5" s="9"/>
      <c r="U5" s="9"/>
      <c r="V5" s="9"/>
    </row>
    <row r="6" spans="15:22" ht="7.5" customHeight="1">
      <c r="O6" s="9"/>
      <c r="P6" s="9"/>
      <c r="Q6" s="9"/>
      <c r="R6" s="12"/>
      <c r="S6" s="9"/>
      <c r="T6" s="9"/>
      <c r="U6" s="9"/>
      <c r="V6" s="9"/>
    </row>
    <row r="7" spans="2:22" ht="19.5" customHeight="1" thickBot="1">
      <c r="B7" s="1" t="s">
        <v>1</v>
      </c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  <c r="R7" s="12"/>
      <c r="S7" s="9"/>
      <c r="T7" s="9"/>
      <c r="U7" s="9"/>
      <c r="V7" s="9"/>
    </row>
    <row r="8" spans="14:22" ht="14.25" customHeight="1">
      <c r="N8" s="62" t="s">
        <v>8</v>
      </c>
      <c r="O8" s="63"/>
      <c r="P8" s="64"/>
      <c r="Q8" s="52"/>
      <c r="R8" s="62" t="s">
        <v>8</v>
      </c>
      <c r="S8" s="63"/>
      <c r="T8" s="64"/>
      <c r="U8" s="9"/>
      <c r="V8" s="9"/>
    </row>
    <row r="9" spans="2:22" ht="18">
      <c r="B9" s="11" t="s">
        <v>2</v>
      </c>
      <c r="N9" s="14" t="s">
        <v>10</v>
      </c>
      <c r="O9" s="15" t="s">
        <v>13</v>
      </c>
      <c r="P9" s="35"/>
      <c r="Q9" s="52"/>
      <c r="R9" s="27">
        <v>155</v>
      </c>
      <c r="S9" s="22" t="s">
        <v>186</v>
      </c>
      <c r="T9" s="27"/>
      <c r="U9" s="9"/>
      <c r="V9" s="9"/>
    </row>
    <row r="10" spans="2:22" ht="18">
      <c r="B10" s="13" t="s">
        <v>3</v>
      </c>
      <c r="C10" s="13" t="s">
        <v>4</v>
      </c>
      <c r="D10" s="13" t="s">
        <v>5</v>
      </c>
      <c r="E10" s="13" t="s">
        <v>6</v>
      </c>
      <c r="F10" s="12"/>
      <c r="G10" s="12"/>
      <c r="H10" s="75" t="s">
        <v>7</v>
      </c>
      <c r="I10" s="75"/>
      <c r="J10" s="9"/>
      <c r="K10" s="12"/>
      <c r="L10" s="12"/>
      <c r="N10" s="14" t="s">
        <v>12</v>
      </c>
      <c r="O10" s="15" t="s">
        <v>11</v>
      </c>
      <c r="P10" s="35"/>
      <c r="Q10" s="52"/>
      <c r="R10" s="26" t="s">
        <v>187</v>
      </c>
      <c r="S10" s="22" t="s">
        <v>188</v>
      </c>
      <c r="T10" s="27"/>
      <c r="U10" s="9"/>
      <c r="V10" s="9"/>
    </row>
    <row r="11" spans="2:20" ht="15" customHeight="1">
      <c r="B11" s="37">
        <v>110</v>
      </c>
      <c r="C11" s="37">
        <v>596</v>
      </c>
      <c r="D11" s="32"/>
      <c r="E11" s="13" t="s">
        <v>9</v>
      </c>
      <c r="F11" s="29">
        <f>B11*C11*D11/1000000</f>
        <v>0</v>
      </c>
      <c r="G11" s="12"/>
      <c r="H11" s="74" t="s">
        <v>184</v>
      </c>
      <c r="I11" s="74"/>
      <c r="J11" s="65"/>
      <c r="K11" s="12"/>
      <c r="L11" s="12"/>
      <c r="N11" s="14" t="s">
        <v>93</v>
      </c>
      <c r="O11" s="15" t="s">
        <v>94</v>
      </c>
      <c r="P11" s="35"/>
      <c r="Q11" s="52"/>
      <c r="R11" s="27">
        <v>157</v>
      </c>
      <c r="S11" s="22" t="s">
        <v>128</v>
      </c>
      <c r="T11" s="27"/>
    </row>
    <row r="12" spans="2:20" ht="15" customHeight="1">
      <c r="B12" s="37">
        <v>140</v>
      </c>
      <c r="C12" s="37">
        <v>296</v>
      </c>
      <c r="D12" s="32"/>
      <c r="E12" s="13" t="s">
        <v>9</v>
      </c>
      <c r="F12" s="29">
        <f aca="true" t="shared" si="0" ref="F12:F22">B12*C12*D12/1000000</f>
        <v>0</v>
      </c>
      <c r="G12" s="12"/>
      <c r="H12" s="74"/>
      <c r="I12" s="74"/>
      <c r="J12" s="65"/>
      <c r="K12" s="12"/>
      <c r="L12" s="12"/>
      <c r="N12" s="25" t="s">
        <v>189</v>
      </c>
      <c r="O12" s="36" t="s">
        <v>190</v>
      </c>
      <c r="P12" s="38"/>
      <c r="Q12" s="52"/>
      <c r="R12" s="56">
        <v>159</v>
      </c>
      <c r="S12" s="53" t="s">
        <v>191</v>
      </c>
      <c r="T12" s="27"/>
    </row>
    <row r="13" spans="2:20" ht="15" customHeight="1">
      <c r="B13" s="37">
        <v>140</v>
      </c>
      <c r="C13" s="37">
        <v>346</v>
      </c>
      <c r="D13" s="32"/>
      <c r="E13" s="13" t="s">
        <v>9</v>
      </c>
      <c r="F13" s="29">
        <f t="shared" si="0"/>
        <v>0</v>
      </c>
      <c r="G13" s="12"/>
      <c r="H13" s="74" t="s">
        <v>185</v>
      </c>
      <c r="I13" s="74"/>
      <c r="J13" s="65"/>
      <c r="K13" s="12"/>
      <c r="L13" s="12"/>
      <c r="N13" s="25" t="s">
        <v>15</v>
      </c>
      <c r="O13" s="36" t="s">
        <v>16</v>
      </c>
      <c r="P13" s="38"/>
      <c r="Q13" s="52"/>
      <c r="R13" s="56">
        <v>160</v>
      </c>
      <c r="S13" s="53" t="s">
        <v>192</v>
      </c>
      <c r="T13" s="27"/>
    </row>
    <row r="14" spans="2:20" ht="15" customHeight="1">
      <c r="B14" s="37">
        <v>140</v>
      </c>
      <c r="C14" s="37">
        <v>396</v>
      </c>
      <c r="D14" s="32"/>
      <c r="E14" s="13" t="s">
        <v>9</v>
      </c>
      <c r="F14" s="29">
        <f t="shared" si="0"/>
        <v>0</v>
      </c>
      <c r="G14" s="12"/>
      <c r="H14" s="74"/>
      <c r="I14" s="74"/>
      <c r="J14" s="65"/>
      <c r="K14" s="12"/>
      <c r="L14" s="12"/>
      <c r="N14" s="25" t="s">
        <v>17</v>
      </c>
      <c r="O14" s="36" t="s">
        <v>18</v>
      </c>
      <c r="P14" s="38"/>
      <c r="Q14" s="52"/>
      <c r="R14" s="56">
        <v>163</v>
      </c>
      <c r="S14" s="53" t="s">
        <v>193</v>
      </c>
      <c r="T14" s="27"/>
    </row>
    <row r="15" spans="2:20" ht="15" customHeight="1">
      <c r="B15" s="37">
        <v>140</v>
      </c>
      <c r="C15" s="37">
        <v>446</v>
      </c>
      <c r="D15" s="32"/>
      <c r="E15" s="13" t="s">
        <v>9</v>
      </c>
      <c r="F15" s="29">
        <f t="shared" si="0"/>
        <v>0</v>
      </c>
      <c r="G15" s="12"/>
      <c r="H15" s="44"/>
      <c r="I15" s="44"/>
      <c r="J15" s="45"/>
      <c r="K15" s="12"/>
      <c r="L15" s="12"/>
      <c r="N15" s="25" t="s">
        <v>19</v>
      </c>
      <c r="O15" s="36" t="s">
        <v>20</v>
      </c>
      <c r="P15" s="38"/>
      <c r="Q15" s="52"/>
      <c r="R15" s="56">
        <v>167</v>
      </c>
      <c r="S15" s="21" t="s">
        <v>129</v>
      </c>
      <c r="T15" s="48"/>
    </row>
    <row r="16" spans="2:20" ht="15" customHeight="1">
      <c r="B16" s="37">
        <v>140</v>
      </c>
      <c r="C16" s="37">
        <v>496</v>
      </c>
      <c r="D16" s="32"/>
      <c r="E16" s="13" t="s">
        <v>9</v>
      </c>
      <c r="F16" s="29">
        <f t="shared" si="0"/>
        <v>0</v>
      </c>
      <c r="G16" s="12"/>
      <c r="H16" s="44"/>
      <c r="I16" s="44"/>
      <c r="J16" s="45"/>
      <c r="K16" s="12"/>
      <c r="L16" s="12"/>
      <c r="N16" s="25" t="s">
        <v>22</v>
      </c>
      <c r="O16" s="36" t="s">
        <v>23</v>
      </c>
      <c r="P16" s="38"/>
      <c r="Q16" s="52"/>
      <c r="R16" s="56">
        <v>168</v>
      </c>
      <c r="S16" s="28" t="s">
        <v>130</v>
      </c>
      <c r="T16" s="48"/>
    </row>
    <row r="17" spans="2:20" ht="15" customHeight="1">
      <c r="B17" s="37">
        <v>140</v>
      </c>
      <c r="C17" s="37">
        <v>596</v>
      </c>
      <c r="D17" s="32"/>
      <c r="E17" s="13" t="s">
        <v>9</v>
      </c>
      <c r="F17" s="29">
        <f t="shared" si="0"/>
        <v>0</v>
      </c>
      <c r="G17" s="12"/>
      <c r="H17" s="44"/>
      <c r="I17" s="44"/>
      <c r="J17" s="45"/>
      <c r="K17" s="12"/>
      <c r="L17" s="12"/>
      <c r="N17" s="25" t="s">
        <v>24</v>
      </c>
      <c r="O17" s="36" t="s">
        <v>25</v>
      </c>
      <c r="P17" s="38"/>
      <c r="Q17" s="52"/>
      <c r="R17" s="56">
        <v>171</v>
      </c>
      <c r="S17" s="21" t="s">
        <v>131</v>
      </c>
      <c r="T17" s="48"/>
    </row>
    <row r="18" spans="2:20" ht="15" customHeight="1">
      <c r="B18" s="37">
        <v>140</v>
      </c>
      <c r="C18" s="37">
        <v>696</v>
      </c>
      <c r="D18" s="32"/>
      <c r="E18" s="13" t="s">
        <v>9</v>
      </c>
      <c r="F18" s="29">
        <f t="shared" si="0"/>
        <v>0</v>
      </c>
      <c r="G18" s="12"/>
      <c r="H18" s="44"/>
      <c r="I18" s="44"/>
      <c r="J18" s="45"/>
      <c r="N18" s="25" t="s">
        <v>26</v>
      </c>
      <c r="O18" s="36" t="s">
        <v>27</v>
      </c>
      <c r="P18" s="38"/>
      <c r="Q18" s="52"/>
      <c r="R18" s="56">
        <v>172</v>
      </c>
      <c r="S18" s="21" t="s">
        <v>132</v>
      </c>
      <c r="T18" s="27"/>
    </row>
    <row r="19" spans="2:20" ht="15" customHeight="1">
      <c r="B19" s="37">
        <v>140</v>
      </c>
      <c r="C19" s="37">
        <v>796</v>
      </c>
      <c r="D19" s="32"/>
      <c r="E19" s="13" t="s">
        <v>9</v>
      </c>
      <c r="F19" s="29">
        <f t="shared" si="0"/>
        <v>0</v>
      </c>
      <c r="G19" s="12"/>
      <c r="H19" s="44"/>
      <c r="I19" s="44"/>
      <c r="J19" s="45"/>
      <c r="N19" s="25" t="s">
        <v>29</v>
      </c>
      <c r="O19" s="36" t="s">
        <v>30</v>
      </c>
      <c r="P19" s="38"/>
      <c r="Q19" s="52"/>
      <c r="R19" s="56">
        <v>173</v>
      </c>
      <c r="S19" s="21" t="s">
        <v>133</v>
      </c>
      <c r="T19" s="27"/>
    </row>
    <row r="20" spans="2:20" ht="15" customHeight="1">
      <c r="B20" s="37">
        <v>140</v>
      </c>
      <c r="C20" s="37">
        <v>896</v>
      </c>
      <c r="D20" s="32"/>
      <c r="E20" s="13" t="s">
        <v>9</v>
      </c>
      <c r="F20" s="29">
        <f t="shared" si="0"/>
        <v>0</v>
      </c>
      <c r="G20" s="12"/>
      <c r="H20" s="44"/>
      <c r="I20" s="44"/>
      <c r="J20" s="45"/>
      <c r="L20" s="12"/>
      <c r="N20" s="25" t="s">
        <v>31</v>
      </c>
      <c r="O20" s="36" t="s">
        <v>32</v>
      </c>
      <c r="P20" s="38"/>
      <c r="Q20" s="52"/>
      <c r="R20" s="56">
        <v>174</v>
      </c>
      <c r="S20" s="21" t="s">
        <v>134</v>
      </c>
      <c r="T20" s="27"/>
    </row>
    <row r="21" spans="2:20" ht="15" customHeight="1">
      <c r="B21" s="37">
        <v>140</v>
      </c>
      <c r="C21" s="37">
        <v>996</v>
      </c>
      <c r="D21" s="32"/>
      <c r="E21" s="13" t="s">
        <v>9</v>
      </c>
      <c r="F21" s="29">
        <f t="shared" si="0"/>
        <v>0</v>
      </c>
      <c r="G21" s="12"/>
      <c r="H21" s="44"/>
      <c r="I21" s="44"/>
      <c r="J21" s="45"/>
      <c r="L21" s="12"/>
      <c r="N21" s="25" t="s">
        <v>33</v>
      </c>
      <c r="O21" s="36" t="s">
        <v>34</v>
      </c>
      <c r="P21" s="38"/>
      <c r="Q21" s="52"/>
      <c r="R21" s="56">
        <v>175</v>
      </c>
      <c r="S21" s="21" t="s">
        <v>135</v>
      </c>
      <c r="T21" s="27"/>
    </row>
    <row r="22" spans="2:20" ht="15" customHeight="1">
      <c r="B22" s="37">
        <v>140</v>
      </c>
      <c r="C22" s="37">
        <v>1096</v>
      </c>
      <c r="D22" s="32"/>
      <c r="E22" s="13" t="s">
        <v>9</v>
      </c>
      <c r="F22" s="29">
        <f t="shared" si="0"/>
        <v>0</v>
      </c>
      <c r="G22" s="12"/>
      <c r="H22" s="44"/>
      <c r="I22" s="44"/>
      <c r="J22" s="45"/>
      <c r="N22" s="25" t="s">
        <v>37</v>
      </c>
      <c r="O22" s="36" t="s">
        <v>38</v>
      </c>
      <c r="P22" s="38"/>
      <c r="Q22" s="52"/>
      <c r="R22" s="56">
        <v>176</v>
      </c>
      <c r="S22" s="28" t="s">
        <v>136</v>
      </c>
      <c r="T22" s="27"/>
    </row>
    <row r="23" spans="2:20" ht="15" customHeight="1">
      <c r="B23" s="13">
        <v>283</v>
      </c>
      <c r="C23" s="13">
        <v>296</v>
      </c>
      <c r="D23" s="32"/>
      <c r="E23" s="32"/>
      <c r="F23" s="29">
        <f>B23*C23*(D23+E23)/1000000</f>
        <v>0</v>
      </c>
      <c r="G23" s="12"/>
      <c r="H23" s="44"/>
      <c r="I23" s="44"/>
      <c r="J23" s="45"/>
      <c r="N23" s="25" t="s">
        <v>39</v>
      </c>
      <c r="O23" s="36" t="s">
        <v>40</v>
      </c>
      <c r="P23" s="39"/>
      <c r="Q23" s="52"/>
      <c r="R23" s="56">
        <v>177</v>
      </c>
      <c r="S23" s="28" t="s">
        <v>137</v>
      </c>
      <c r="T23" s="27"/>
    </row>
    <row r="24" spans="2:20" ht="15" customHeight="1">
      <c r="B24" s="13">
        <v>283</v>
      </c>
      <c r="C24" s="13">
        <v>346</v>
      </c>
      <c r="D24" s="32"/>
      <c r="E24" s="32"/>
      <c r="F24" s="29">
        <f aca="true" t="shared" si="1" ref="F24:F87">B24*C24*(D24+E24)/1000000</f>
        <v>0</v>
      </c>
      <c r="G24" s="12"/>
      <c r="H24" s="44"/>
      <c r="I24" s="44"/>
      <c r="J24" s="45"/>
      <c r="N24" s="25" t="s">
        <v>42</v>
      </c>
      <c r="O24" s="36" t="s">
        <v>43</v>
      </c>
      <c r="P24" s="39"/>
      <c r="Q24" s="52"/>
      <c r="R24" s="56">
        <v>179</v>
      </c>
      <c r="S24" s="28" t="s">
        <v>194</v>
      </c>
      <c r="T24" s="27"/>
    </row>
    <row r="25" spans="2:20" ht="15" customHeight="1">
      <c r="B25" s="13">
        <v>283</v>
      </c>
      <c r="C25" s="13">
        <v>396</v>
      </c>
      <c r="D25" s="32"/>
      <c r="E25" s="32"/>
      <c r="F25" s="29">
        <f t="shared" si="1"/>
        <v>0</v>
      </c>
      <c r="G25" s="12"/>
      <c r="H25" s="44"/>
      <c r="I25" s="44"/>
      <c r="J25" s="45"/>
      <c r="L25" s="9"/>
      <c r="N25" s="25" t="s">
        <v>44</v>
      </c>
      <c r="O25" s="36" t="s">
        <v>45</v>
      </c>
      <c r="P25" s="39"/>
      <c r="Q25" s="52"/>
      <c r="R25" s="56">
        <v>180</v>
      </c>
      <c r="S25" s="48" t="s">
        <v>195</v>
      </c>
      <c r="T25" s="27"/>
    </row>
    <row r="26" spans="2:20" ht="15" customHeight="1">
      <c r="B26" s="13">
        <v>283</v>
      </c>
      <c r="C26" s="13">
        <v>446</v>
      </c>
      <c r="D26" s="32"/>
      <c r="E26" s="32"/>
      <c r="F26" s="29">
        <f t="shared" si="1"/>
        <v>0</v>
      </c>
      <c r="G26" s="12"/>
      <c r="H26" s="44"/>
      <c r="I26" s="44"/>
      <c r="J26" s="45"/>
      <c r="L26" s="9"/>
      <c r="N26" s="25" t="s">
        <v>46</v>
      </c>
      <c r="O26" s="36" t="s">
        <v>47</v>
      </c>
      <c r="P26" s="38"/>
      <c r="Q26" s="52"/>
      <c r="R26" s="56">
        <v>181</v>
      </c>
      <c r="S26" s="48" t="s">
        <v>196</v>
      </c>
      <c r="T26" s="27"/>
    </row>
    <row r="27" spans="2:20" ht="15" customHeight="1">
      <c r="B27" s="13">
        <v>283</v>
      </c>
      <c r="C27" s="13">
        <v>496</v>
      </c>
      <c r="D27" s="32"/>
      <c r="E27" s="32"/>
      <c r="F27" s="29">
        <f t="shared" si="1"/>
        <v>0</v>
      </c>
      <c r="G27" s="12"/>
      <c r="H27" s="44"/>
      <c r="I27" s="44"/>
      <c r="J27" s="45"/>
      <c r="L27" s="9"/>
      <c r="N27" s="25" t="s">
        <v>48</v>
      </c>
      <c r="O27" s="36" t="s">
        <v>14</v>
      </c>
      <c r="P27" s="38"/>
      <c r="Q27" s="52"/>
      <c r="R27" s="56">
        <v>184</v>
      </c>
      <c r="S27" s="48" t="s">
        <v>197</v>
      </c>
      <c r="T27" s="27"/>
    </row>
    <row r="28" spans="2:20" ht="15" customHeight="1" thickBot="1">
      <c r="B28" s="13">
        <v>283</v>
      </c>
      <c r="C28" s="13">
        <v>596</v>
      </c>
      <c r="D28" s="32"/>
      <c r="E28" s="32"/>
      <c r="F28" s="29">
        <f t="shared" si="1"/>
        <v>0</v>
      </c>
      <c r="G28" s="12"/>
      <c r="N28" s="25" t="s">
        <v>49</v>
      </c>
      <c r="O28" s="36" t="s">
        <v>14</v>
      </c>
      <c r="P28" s="38"/>
      <c r="Q28" s="52"/>
      <c r="R28" s="56">
        <v>185</v>
      </c>
      <c r="S28" s="48" t="s">
        <v>198</v>
      </c>
      <c r="T28" s="27"/>
    </row>
    <row r="29" spans="2:20" ht="15" customHeight="1">
      <c r="B29" s="13">
        <v>283</v>
      </c>
      <c r="C29" s="13">
        <v>696</v>
      </c>
      <c r="D29" s="32"/>
      <c r="E29" s="32"/>
      <c r="F29" s="29">
        <f t="shared" si="1"/>
        <v>0</v>
      </c>
      <c r="G29" s="12"/>
      <c r="H29" s="68" t="s">
        <v>21</v>
      </c>
      <c r="I29" s="69"/>
      <c r="J29" s="70"/>
      <c r="K29" s="76"/>
      <c r="N29" s="25" t="s">
        <v>51</v>
      </c>
      <c r="O29" s="36" t="s">
        <v>52</v>
      </c>
      <c r="P29" s="38"/>
      <c r="Q29" s="52"/>
      <c r="R29" s="56">
        <v>186</v>
      </c>
      <c r="S29" s="48" t="s">
        <v>199</v>
      </c>
      <c r="T29" s="27"/>
    </row>
    <row r="30" spans="2:20" ht="15" customHeight="1" thickBot="1">
      <c r="B30" s="13">
        <v>283</v>
      </c>
      <c r="C30" s="13">
        <v>796</v>
      </c>
      <c r="D30" s="32"/>
      <c r="E30" s="32"/>
      <c r="F30" s="29">
        <f t="shared" si="1"/>
        <v>0</v>
      </c>
      <c r="G30" s="12"/>
      <c r="H30" s="71"/>
      <c r="I30" s="72"/>
      <c r="J30" s="73"/>
      <c r="K30" s="77"/>
      <c r="L30" s="9"/>
      <c r="N30" s="25" t="s">
        <v>53</v>
      </c>
      <c r="O30" s="36" t="s">
        <v>54</v>
      </c>
      <c r="P30" s="38"/>
      <c r="Q30" s="52"/>
      <c r="R30" s="56">
        <v>187</v>
      </c>
      <c r="S30" s="48" t="s">
        <v>200</v>
      </c>
      <c r="T30" s="27"/>
    </row>
    <row r="31" spans="2:20" ht="15" customHeight="1" thickBot="1">
      <c r="B31" s="13">
        <v>283</v>
      </c>
      <c r="C31" s="13">
        <v>896</v>
      </c>
      <c r="D31" s="32"/>
      <c r="E31" s="32"/>
      <c r="F31" s="29">
        <f t="shared" si="1"/>
        <v>0</v>
      </c>
      <c r="G31" s="12"/>
      <c r="H31" s="2" t="s">
        <v>28</v>
      </c>
      <c r="L31" s="9"/>
      <c r="N31" s="25" t="s">
        <v>55</v>
      </c>
      <c r="O31" s="36" t="s">
        <v>56</v>
      </c>
      <c r="P31" s="38"/>
      <c r="Q31" s="52"/>
      <c r="R31" s="56">
        <v>188</v>
      </c>
      <c r="S31" s="48" t="s">
        <v>138</v>
      </c>
      <c r="T31" s="27"/>
    </row>
    <row r="32" spans="2:20" ht="15" customHeight="1">
      <c r="B32" s="13">
        <v>283</v>
      </c>
      <c r="C32" s="13">
        <v>996</v>
      </c>
      <c r="D32" s="32"/>
      <c r="E32" s="32"/>
      <c r="F32" s="29">
        <f t="shared" si="1"/>
        <v>0</v>
      </c>
      <c r="G32" s="12"/>
      <c r="H32" s="16"/>
      <c r="I32" s="3"/>
      <c r="J32" s="3"/>
      <c r="K32" s="4"/>
      <c r="L32" s="9"/>
      <c r="N32" s="25" t="s">
        <v>57</v>
      </c>
      <c r="O32" s="36" t="s">
        <v>40</v>
      </c>
      <c r="P32" s="38"/>
      <c r="Q32" s="52"/>
      <c r="R32" s="56">
        <v>192</v>
      </c>
      <c r="S32" s="48" t="s">
        <v>139</v>
      </c>
      <c r="T32" s="27"/>
    </row>
    <row r="33" spans="2:20" ht="15" customHeight="1">
      <c r="B33" s="13">
        <v>293</v>
      </c>
      <c r="C33" s="13">
        <v>1096</v>
      </c>
      <c r="D33" s="32"/>
      <c r="E33" s="32"/>
      <c r="F33" s="29">
        <f t="shared" si="1"/>
        <v>0</v>
      </c>
      <c r="G33" s="12"/>
      <c r="H33" s="17"/>
      <c r="I33" s="9"/>
      <c r="J33" s="9"/>
      <c r="K33" s="18"/>
      <c r="N33" s="25" t="s">
        <v>58</v>
      </c>
      <c r="O33" s="36" t="s">
        <v>59</v>
      </c>
      <c r="P33" s="38"/>
      <c r="Q33" s="52"/>
      <c r="R33" s="56">
        <v>193</v>
      </c>
      <c r="S33" s="48" t="s">
        <v>201</v>
      </c>
      <c r="T33" s="27"/>
    </row>
    <row r="34" spans="2:20" ht="15" customHeight="1" thickBot="1">
      <c r="B34" s="13">
        <v>355</v>
      </c>
      <c r="C34" s="13">
        <v>296</v>
      </c>
      <c r="D34" s="32"/>
      <c r="E34" s="32"/>
      <c r="F34" s="29">
        <f t="shared" si="1"/>
        <v>0</v>
      </c>
      <c r="G34" s="12"/>
      <c r="H34" s="6"/>
      <c r="I34" s="7"/>
      <c r="J34" s="7"/>
      <c r="K34" s="8"/>
      <c r="N34" s="25" t="s">
        <v>60</v>
      </c>
      <c r="O34" s="36" t="s">
        <v>61</v>
      </c>
      <c r="P34" s="38"/>
      <c r="Q34" s="52"/>
      <c r="R34" s="56">
        <v>194</v>
      </c>
      <c r="S34" s="48" t="s">
        <v>202</v>
      </c>
      <c r="T34" s="27"/>
    </row>
    <row r="35" spans="2:20" ht="15" customHeight="1">
      <c r="B35" s="13">
        <v>355</v>
      </c>
      <c r="C35" s="13">
        <v>346</v>
      </c>
      <c r="D35" s="32"/>
      <c r="E35" s="32"/>
      <c r="F35" s="29">
        <f t="shared" si="1"/>
        <v>0</v>
      </c>
      <c r="G35" s="12"/>
      <c r="L35" s="9"/>
      <c r="N35" s="25" t="s">
        <v>62</v>
      </c>
      <c r="O35" s="20" t="s">
        <v>63</v>
      </c>
      <c r="P35" s="38"/>
      <c r="Q35" s="52"/>
      <c r="R35" s="56">
        <v>195</v>
      </c>
      <c r="S35" s="48" t="s">
        <v>203</v>
      </c>
      <c r="T35" s="27"/>
    </row>
    <row r="36" spans="2:20" ht="15" customHeight="1" thickBot="1">
      <c r="B36" s="13">
        <v>355</v>
      </c>
      <c r="C36" s="13">
        <v>396</v>
      </c>
      <c r="D36" s="32"/>
      <c r="E36" s="32"/>
      <c r="F36" s="29">
        <f t="shared" si="1"/>
        <v>0</v>
      </c>
      <c r="G36" s="12"/>
      <c r="H36" s="2" t="s">
        <v>35</v>
      </c>
      <c r="L36" s="9"/>
      <c r="N36" s="25" t="s">
        <v>65</v>
      </c>
      <c r="O36" s="20" t="s">
        <v>66</v>
      </c>
      <c r="P36" s="38"/>
      <c r="Q36" s="52"/>
      <c r="R36" s="56">
        <v>197</v>
      </c>
      <c r="S36" s="48" t="s">
        <v>140</v>
      </c>
      <c r="T36" s="27"/>
    </row>
    <row r="37" spans="2:20" ht="15" customHeight="1">
      <c r="B37" s="13">
        <v>355</v>
      </c>
      <c r="C37" s="13">
        <v>446</v>
      </c>
      <c r="D37" s="32"/>
      <c r="E37" s="32"/>
      <c r="F37" s="29">
        <f t="shared" si="1"/>
        <v>0</v>
      </c>
      <c r="G37" s="12"/>
      <c r="H37" s="16"/>
      <c r="I37" s="3"/>
      <c r="J37" s="3"/>
      <c r="K37" s="4"/>
      <c r="L37" s="9"/>
      <c r="N37" s="25" t="s">
        <v>67</v>
      </c>
      <c r="O37" s="20" t="s">
        <v>68</v>
      </c>
      <c r="P37" s="38"/>
      <c r="Q37" s="52"/>
      <c r="R37" s="56">
        <v>199</v>
      </c>
      <c r="S37" s="48" t="s">
        <v>141</v>
      </c>
      <c r="T37" s="27"/>
    </row>
    <row r="38" spans="2:20" ht="15" customHeight="1">
      <c r="B38" s="13">
        <v>355</v>
      </c>
      <c r="C38" s="13">
        <v>496</v>
      </c>
      <c r="D38" s="32"/>
      <c r="E38" s="32"/>
      <c r="F38" s="29">
        <f t="shared" si="1"/>
        <v>0</v>
      </c>
      <c r="G38" s="12"/>
      <c r="H38" s="17"/>
      <c r="I38" s="9"/>
      <c r="J38" s="9"/>
      <c r="K38" s="18"/>
      <c r="L38" s="9"/>
      <c r="N38" s="25" t="s">
        <v>69</v>
      </c>
      <c r="O38" s="22" t="s">
        <v>70</v>
      </c>
      <c r="P38" s="38"/>
      <c r="Q38" s="52"/>
      <c r="R38" s="56">
        <v>200</v>
      </c>
      <c r="S38" s="48" t="s">
        <v>142</v>
      </c>
      <c r="T38" s="27"/>
    </row>
    <row r="39" spans="2:20" ht="15" customHeight="1" thickBot="1">
      <c r="B39" s="13">
        <v>355</v>
      </c>
      <c r="C39" s="13">
        <v>596</v>
      </c>
      <c r="D39" s="32"/>
      <c r="E39" s="32"/>
      <c r="F39" s="29">
        <f t="shared" si="1"/>
        <v>0</v>
      </c>
      <c r="G39" s="12"/>
      <c r="H39" s="6"/>
      <c r="I39" s="7"/>
      <c r="J39" s="7"/>
      <c r="K39" s="8"/>
      <c r="L39" s="9"/>
      <c r="N39" s="25" t="s">
        <v>71</v>
      </c>
      <c r="O39" s="22" t="s">
        <v>72</v>
      </c>
      <c r="P39" s="38"/>
      <c r="Q39" s="52"/>
      <c r="R39" s="56">
        <v>201</v>
      </c>
      <c r="S39" s="48" t="s">
        <v>143</v>
      </c>
      <c r="T39" s="27"/>
    </row>
    <row r="40" spans="2:20" ht="15" customHeight="1">
      <c r="B40" s="13">
        <v>355</v>
      </c>
      <c r="C40" s="13">
        <v>696</v>
      </c>
      <c r="D40" s="32"/>
      <c r="E40" s="32"/>
      <c r="F40" s="29">
        <f t="shared" si="1"/>
        <v>0</v>
      </c>
      <c r="G40" s="12"/>
      <c r="L40" s="9"/>
      <c r="N40" s="25" t="s">
        <v>73</v>
      </c>
      <c r="O40" s="22" t="s">
        <v>74</v>
      </c>
      <c r="P40" s="38"/>
      <c r="Q40" s="52"/>
      <c r="R40" s="56">
        <v>202</v>
      </c>
      <c r="S40" s="48" t="s">
        <v>144</v>
      </c>
      <c r="T40" s="27"/>
    </row>
    <row r="41" spans="2:20" ht="15" customHeight="1" thickBot="1">
      <c r="B41" s="13">
        <v>355</v>
      </c>
      <c r="C41" s="13">
        <v>796</v>
      </c>
      <c r="D41" s="32"/>
      <c r="E41" s="32"/>
      <c r="F41" s="29">
        <f t="shared" si="1"/>
        <v>0</v>
      </c>
      <c r="G41" s="12"/>
      <c r="H41" s="2" t="s">
        <v>41</v>
      </c>
      <c r="L41" s="9"/>
      <c r="N41" s="25" t="s">
        <v>75</v>
      </c>
      <c r="O41" s="21" t="s">
        <v>179</v>
      </c>
      <c r="P41" s="39"/>
      <c r="Q41" s="52"/>
      <c r="R41" s="56">
        <v>203</v>
      </c>
      <c r="S41" s="48" t="s">
        <v>145</v>
      </c>
      <c r="T41" s="27"/>
    </row>
    <row r="42" spans="2:20" ht="15" customHeight="1">
      <c r="B42" s="13">
        <v>355</v>
      </c>
      <c r="C42" s="13">
        <v>896</v>
      </c>
      <c r="D42" s="32"/>
      <c r="E42" s="32"/>
      <c r="F42" s="29">
        <f t="shared" si="1"/>
        <v>0</v>
      </c>
      <c r="G42" s="12"/>
      <c r="H42" s="16"/>
      <c r="I42" s="3"/>
      <c r="J42" s="3"/>
      <c r="K42" s="4"/>
      <c r="L42" s="9"/>
      <c r="N42" s="25" t="s">
        <v>77</v>
      </c>
      <c r="O42" s="21" t="s">
        <v>204</v>
      </c>
      <c r="P42" s="39"/>
      <c r="Q42" s="52"/>
      <c r="R42" s="56">
        <v>204</v>
      </c>
      <c r="S42" s="48" t="s">
        <v>146</v>
      </c>
      <c r="T42" s="27"/>
    </row>
    <row r="43" spans="2:20" ht="15" customHeight="1">
      <c r="B43" s="13">
        <v>355</v>
      </c>
      <c r="C43" s="13">
        <v>996</v>
      </c>
      <c r="D43" s="32"/>
      <c r="E43" s="32"/>
      <c r="F43" s="29">
        <f t="shared" si="1"/>
        <v>0</v>
      </c>
      <c r="G43" s="12"/>
      <c r="H43" s="17"/>
      <c r="I43" s="9"/>
      <c r="J43" s="9"/>
      <c r="K43" s="18"/>
      <c r="L43" s="9"/>
      <c r="N43" s="25" t="s">
        <v>78</v>
      </c>
      <c r="O43" s="21" t="s">
        <v>79</v>
      </c>
      <c r="P43" s="39"/>
      <c r="Q43" s="52"/>
      <c r="R43" s="27">
        <v>205</v>
      </c>
      <c r="S43" s="48" t="s">
        <v>147</v>
      </c>
      <c r="T43" s="27"/>
    </row>
    <row r="44" spans="2:20" ht="15" customHeight="1">
      <c r="B44" s="13">
        <v>355</v>
      </c>
      <c r="C44" s="13">
        <v>1096</v>
      </c>
      <c r="D44" s="32"/>
      <c r="E44" s="32"/>
      <c r="F44" s="29">
        <f t="shared" si="1"/>
        <v>0</v>
      </c>
      <c r="G44" s="12"/>
      <c r="H44" s="17"/>
      <c r="I44" s="9"/>
      <c r="J44" s="9"/>
      <c r="K44" s="18"/>
      <c r="N44" s="25" t="s">
        <v>82</v>
      </c>
      <c r="O44" s="21" t="s">
        <v>83</v>
      </c>
      <c r="P44" s="39"/>
      <c r="Q44" s="52"/>
      <c r="R44" s="27">
        <v>206</v>
      </c>
      <c r="S44" s="48" t="s">
        <v>148</v>
      </c>
      <c r="T44" s="27"/>
    </row>
    <row r="45" spans="2:20" ht="15" customHeight="1">
      <c r="B45" s="13">
        <v>400</v>
      </c>
      <c r="C45" s="13">
        <v>296</v>
      </c>
      <c r="D45" s="32"/>
      <c r="E45" s="32"/>
      <c r="F45" s="29">
        <f t="shared" si="1"/>
        <v>0</v>
      </c>
      <c r="G45" s="12"/>
      <c r="H45" s="17"/>
      <c r="I45" s="9"/>
      <c r="J45" s="9"/>
      <c r="K45" s="18"/>
      <c r="N45" s="25" t="s">
        <v>84</v>
      </c>
      <c r="O45" s="21" t="s">
        <v>86</v>
      </c>
      <c r="P45" s="39"/>
      <c r="Q45" s="52"/>
      <c r="R45" s="27">
        <v>207</v>
      </c>
      <c r="S45" s="48" t="s">
        <v>149</v>
      </c>
      <c r="T45" s="27"/>
    </row>
    <row r="46" spans="2:20" ht="15" customHeight="1">
      <c r="B46" s="13">
        <v>400</v>
      </c>
      <c r="C46" s="13">
        <v>346</v>
      </c>
      <c r="D46" s="32"/>
      <c r="E46" s="32"/>
      <c r="F46" s="29">
        <f t="shared" si="1"/>
        <v>0</v>
      </c>
      <c r="G46" s="12"/>
      <c r="H46" s="17"/>
      <c r="I46" s="9"/>
      <c r="J46" s="9"/>
      <c r="K46" s="18"/>
      <c r="L46" s="9"/>
      <c r="N46" s="25" t="s">
        <v>87</v>
      </c>
      <c r="O46" s="21" t="s">
        <v>90</v>
      </c>
      <c r="P46" s="38"/>
      <c r="Q46" s="52"/>
      <c r="R46" s="27">
        <v>208</v>
      </c>
      <c r="S46" s="48" t="s">
        <v>150</v>
      </c>
      <c r="T46" s="49"/>
    </row>
    <row r="47" spans="2:20" ht="15" customHeight="1">
      <c r="B47" s="13">
        <v>400</v>
      </c>
      <c r="C47" s="13">
        <v>396</v>
      </c>
      <c r="D47" s="32"/>
      <c r="E47" s="32"/>
      <c r="F47" s="29">
        <f t="shared" si="1"/>
        <v>0</v>
      </c>
      <c r="G47" s="12"/>
      <c r="H47" s="17"/>
      <c r="I47" s="9"/>
      <c r="J47" s="9"/>
      <c r="K47" s="18"/>
      <c r="L47" s="9"/>
      <c r="N47" s="25" t="s">
        <v>88</v>
      </c>
      <c r="O47" s="22" t="s">
        <v>125</v>
      </c>
      <c r="P47" s="38"/>
      <c r="Q47" s="52"/>
      <c r="R47" s="27">
        <v>209</v>
      </c>
      <c r="S47" s="48" t="s">
        <v>151</v>
      </c>
      <c r="T47" s="49"/>
    </row>
    <row r="48" spans="2:20" ht="15" customHeight="1">
      <c r="B48" s="13">
        <v>400</v>
      </c>
      <c r="C48" s="13">
        <v>446</v>
      </c>
      <c r="D48" s="32"/>
      <c r="E48" s="32"/>
      <c r="F48" s="29">
        <f t="shared" si="1"/>
        <v>0</v>
      </c>
      <c r="G48" s="12"/>
      <c r="H48" s="17"/>
      <c r="I48" s="9"/>
      <c r="J48" s="9"/>
      <c r="K48" s="18"/>
      <c r="L48" s="9"/>
      <c r="N48" s="25" t="s">
        <v>89</v>
      </c>
      <c r="O48" s="22" t="s">
        <v>126</v>
      </c>
      <c r="P48" s="38"/>
      <c r="Q48" s="52"/>
      <c r="R48" s="27">
        <v>210</v>
      </c>
      <c r="S48" s="48" t="s">
        <v>152</v>
      </c>
      <c r="T48" s="49"/>
    </row>
    <row r="49" spans="2:20" ht="15" customHeight="1">
      <c r="B49" s="13">
        <v>400</v>
      </c>
      <c r="C49" s="13">
        <v>496</v>
      </c>
      <c r="D49" s="32"/>
      <c r="E49" s="32"/>
      <c r="F49" s="29">
        <f t="shared" si="1"/>
        <v>0</v>
      </c>
      <c r="G49" s="12"/>
      <c r="H49" s="17"/>
      <c r="I49" s="9"/>
      <c r="J49" s="9"/>
      <c r="K49" s="18"/>
      <c r="L49" s="9"/>
      <c r="N49" s="26" t="s">
        <v>91</v>
      </c>
      <c r="O49" s="22" t="s">
        <v>92</v>
      </c>
      <c r="P49" s="38"/>
      <c r="Q49" s="52"/>
      <c r="R49" s="27">
        <v>211</v>
      </c>
      <c r="S49" s="48" t="s">
        <v>205</v>
      </c>
      <c r="T49" s="49"/>
    </row>
    <row r="50" spans="2:20" ht="15" customHeight="1" thickBot="1">
      <c r="B50" s="13">
        <v>400</v>
      </c>
      <c r="C50" s="13">
        <v>596</v>
      </c>
      <c r="D50" s="32"/>
      <c r="E50" s="32"/>
      <c r="F50" s="29">
        <f t="shared" si="1"/>
        <v>0</v>
      </c>
      <c r="G50" s="12"/>
      <c r="H50" s="6"/>
      <c r="I50" s="7"/>
      <c r="J50" s="7"/>
      <c r="K50" s="8"/>
      <c r="L50" s="9"/>
      <c r="N50" s="26" t="s">
        <v>95</v>
      </c>
      <c r="O50" s="21" t="s">
        <v>97</v>
      </c>
      <c r="P50" s="38"/>
      <c r="Q50" s="52"/>
      <c r="R50" s="27">
        <v>212</v>
      </c>
      <c r="S50" s="48" t="s">
        <v>206</v>
      </c>
      <c r="T50" s="49"/>
    </row>
    <row r="51" spans="2:20" ht="15" customHeight="1">
      <c r="B51" s="13">
        <v>570</v>
      </c>
      <c r="C51" s="13">
        <v>246</v>
      </c>
      <c r="D51" s="32"/>
      <c r="E51" s="32"/>
      <c r="F51" s="29">
        <f t="shared" si="1"/>
        <v>0</v>
      </c>
      <c r="G51" s="9"/>
      <c r="L51" s="9"/>
      <c r="N51" s="26" t="s">
        <v>96</v>
      </c>
      <c r="O51" s="21" t="s">
        <v>98</v>
      </c>
      <c r="P51" s="38"/>
      <c r="Q51" s="52"/>
      <c r="R51" s="27">
        <v>213</v>
      </c>
      <c r="S51" s="48" t="s">
        <v>153</v>
      </c>
      <c r="T51" s="49"/>
    </row>
    <row r="52" spans="2:20" ht="15" customHeight="1" thickBot="1">
      <c r="B52" s="13">
        <v>570</v>
      </c>
      <c r="C52" s="13">
        <v>296</v>
      </c>
      <c r="D52" s="32"/>
      <c r="E52" s="32"/>
      <c r="F52" s="29">
        <f t="shared" si="1"/>
        <v>0</v>
      </c>
      <c r="H52" s="2" t="s">
        <v>50</v>
      </c>
      <c r="L52" s="9"/>
      <c r="N52" s="27">
        <v>84</v>
      </c>
      <c r="O52" s="28" t="s">
        <v>36</v>
      </c>
      <c r="P52" s="38"/>
      <c r="Q52" s="52"/>
      <c r="R52" s="27">
        <v>216</v>
      </c>
      <c r="S52" s="48" t="s">
        <v>154</v>
      </c>
      <c r="T52" s="49"/>
    </row>
    <row r="53" spans="2:20" ht="15" customHeight="1">
      <c r="B53" s="13">
        <v>570</v>
      </c>
      <c r="C53" s="13">
        <v>346</v>
      </c>
      <c r="D53" s="32"/>
      <c r="E53" s="32"/>
      <c r="F53" s="29">
        <f t="shared" si="1"/>
        <v>0</v>
      </c>
      <c r="H53" s="16"/>
      <c r="I53" s="3"/>
      <c r="J53" s="3"/>
      <c r="K53" s="4"/>
      <c r="N53" s="27">
        <v>85</v>
      </c>
      <c r="O53" s="28" t="s">
        <v>99</v>
      </c>
      <c r="P53" s="38"/>
      <c r="Q53" s="52"/>
      <c r="R53" s="27">
        <v>217</v>
      </c>
      <c r="S53" s="48" t="s">
        <v>155</v>
      </c>
      <c r="T53" s="49"/>
    </row>
    <row r="54" spans="2:20" ht="15" customHeight="1">
      <c r="B54" s="13">
        <v>570</v>
      </c>
      <c r="C54" s="13">
        <v>396</v>
      </c>
      <c r="D54" s="32"/>
      <c r="E54" s="32"/>
      <c r="F54" s="29">
        <f t="shared" si="1"/>
        <v>0</v>
      </c>
      <c r="G54" s="12"/>
      <c r="H54" s="17"/>
      <c r="I54" s="9"/>
      <c r="J54" s="9"/>
      <c r="K54" s="18"/>
      <c r="N54" s="27">
        <v>86</v>
      </c>
      <c r="O54" s="28" t="s">
        <v>100</v>
      </c>
      <c r="P54" s="38"/>
      <c r="Q54" s="52"/>
      <c r="R54" s="27">
        <v>218</v>
      </c>
      <c r="S54" s="48" t="s">
        <v>156</v>
      </c>
      <c r="T54" s="49"/>
    </row>
    <row r="55" spans="2:20" ht="15" customHeight="1">
      <c r="B55" s="13">
        <v>570</v>
      </c>
      <c r="C55" s="13">
        <v>446</v>
      </c>
      <c r="D55" s="32"/>
      <c r="E55" s="32"/>
      <c r="F55" s="29">
        <f t="shared" si="1"/>
        <v>0</v>
      </c>
      <c r="G55" s="12"/>
      <c r="H55" s="17"/>
      <c r="I55" s="9"/>
      <c r="J55" s="9"/>
      <c r="K55" s="18"/>
      <c r="L55" s="12"/>
      <c r="N55" s="27">
        <v>87</v>
      </c>
      <c r="O55" s="21" t="s">
        <v>207</v>
      </c>
      <c r="P55" s="38"/>
      <c r="Q55" s="52"/>
      <c r="R55" s="27">
        <v>219</v>
      </c>
      <c r="S55" s="48" t="s">
        <v>157</v>
      </c>
      <c r="T55" s="49"/>
    </row>
    <row r="56" spans="2:20" ht="15" customHeight="1">
      <c r="B56" s="13">
        <v>570</v>
      </c>
      <c r="C56" s="13">
        <v>496</v>
      </c>
      <c r="D56" s="32"/>
      <c r="E56" s="32"/>
      <c r="F56" s="29">
        <f t="shared" si="1"/>
        <v>0</v>
      </c>
      <c r="G56" s="12"/>
      <c r="H56" s="17"/>
      <c r="I56" s="9"/>
      <c r="J56" s="9"/>
      <c r="K56" s="18"/>
      <c r="L56" s="43"/>
      <c r="N56" s="27">
        <v>88</v>
      </c>
      <c r="O56" s="21" t="s">
        <v>208</v>
      </c>
      <c r="P56" s="38"/>
      <c r="Q56" s="52"/>
      <c r="R56" s="27">
        <v>220</v>
      </c>
      <c r="S56" s="48" t="s">
        <v>158</v>
      </c>
      <c r="T56" s="49"/>
    </row>
    <row r="57" spans="2:20" ht="15" customHeight="1">
      <c r="B57" s="13">
        <v>570</v>
      </c>
      <c r="C57" s="13">
        <v>596</v>
      </c>
      <c r="D57" s="32"/>
      <c r="E57" s="32"/>
      <c r="F57" s="29">
        <f t="shared" si="1"/>
        <v>0</v>
      </c>
      <c r="G57" s="12"/>
      <c r="H57" s="17"/>
      <c r="I57" s="9"/>
      <c r="J57" s="9"/>
      <c r="K57" s="18"/>
      <c r="L57" s="43"/>
      <c r="N57" s="27">
        <v>90</v>
      </c>
      <c r="O57" s="21" t="s">
        <v>101</v>
      </c>
      <c r="P57" s="38"/>
      <c r="Q57" s="52"/>
      <c r="R57" s="27">
        <v>221</v>
      </c>
      <c r="S57" s="48" t="s">
        <v>159</v>
      </c>
      <c r="T57" s="49"/>
    </row>
    <row r="58" spans="2:20" ht="15" customHeight="1">
      <c r="B58" s="13">
        <v>713</v>
      </c>
      <c r="C58" s="13">
        <v>146</v>
      </c>
      <c r="D58" s="32"/>
      <c r="E58" s="32"/>
      <c r="F58" s="29">
        <f t="shared" si="1"/>
        <v>0</v>
      </c>
      <c r="G58" s="12"/>
      <c r="H58" s="17"/>
      <c r="I58" s="9"/>
      <c r="J58" s="9"/>
      <c r="K58" s="18"/>
      <c r="L58" s="43"/>
      <c r="N58" s="27">
        <v>92</v>
      </c>
      <c r="O58" s="21" t="s">
        <v>108</v>
      </c>
      <c r="P58" s="38"/>
      <c r="Q58" s="52"/>
      <c r="R58" s="27">
        <v>222</v>
      </c>
      <c r="S58" s="48" t="s">
        <v>160</v>
      </c>
      <c r="T58" s="49"/>
    </row>
    <row r="59" spans="2:20" ht="15" customHeight="1" thickBot="1">
      <c r="B59" s="13">
        <v>713</v>
      </c>
      <c r="C59" s="13">
        <v>196</v>
      </c>
      <c r="D59" s="32"/>
      <c r="E59" s="32"/>
      <c r="F59" s="29">
        <f t="shared" si="1"/>
        <v>0</v>
      </c>
      <c r="G59" s="12"/>
      <c r="H59" s="6"/>
      <c r="I59" s="7"/>
      <c r="J59" s="7"/>
      <c r="K59" s="8"/>
      <c r="N59" s="27">
        <v>96</v>
      </c>
      <c r="O59" s="28" t="s">
        <v>209</v>
      </c>
      <c r="P59" s="38"/>
      <c r="Q59" s="52"/>
      <c r="R59" s="27">
        <v>223</v>
      </c>
      <c r="S59" s="48" t="s">
        <v>161</v>
      </c>
      <c r="T59" s="49"/>
    </row>
    <row r="60" spans="2:20" ht="15" customHeight="1">
      <c r="B60" s="13">
        <v>713</v>
      </c>
      <c r="C60" s="13">
        <v>246</v>
      </c>
      <c r="D60" s="32"/>
      <c r="E60" s="32"/>
      <c r="F60" s="29">
        <f t="shared" si="1"/>
        <v>0</v>
      </c>
      <c r="G60" s="12"/>
      <c r="N60" s="27">
        <v>97</v>
      </c>
      <c r="O60" s="36" t="s">
        <v>210</v>
      </c>
      <c r="P60" s="38"/>
      <c r="Q60" s="52"/>
      <c r="R60" s="27">
        <v>224</v>
      </c>
      <c r="S60" s="48" t="s">
        <v>162</v>
      </c>
      <c r="T60" s="49"/>
    </row>
    <row r="61" spans="2:20" ht="15" customHeight="1">
      <c r="B61" s="13">
        <v>713</v>
      </c>
      <c r="C61" s="13">
        <v>296</v>
      </c>
      <c r="D61" s="32"/>
      <c r="E61" s="32"/>
      <c r="F61" s="29">
        <f t="shared" si="1"/>
        <v>0</v>
      </c>
      <c r="G61" s="12"/>
      <c r="H61" s="2" t="s">
        <v>64</v>
      </c>
      <c r="N61" s="27">
        <v>98</v>
      </c>
      <c r="O61" s="20" t="s">
        <v>109</v>
      </c>
      <c r="P61" s="38"/>
      <c r="Q61" s="52"/>
      <c r="R61" s="27">
        <v>226</v>
      </c>
      <c r="S61" s="48" t="s">
        <v>163</v>
      </c>
      <c r="T61" s="49"/>
    </row>
    <row r="62" spans="2:20" ht="15" customHeight="1">
      <c r="B62" s="13">
        <v>713</v>
      </c>
      <c r="C62" s="13">
        <v>346</v>
      </c>
      <c r="D62" s="32"/>
      <c r="E62" s="32"/>
      <c r="F62" s="29">
        <f t="shared" si="1"/>
        <v>0</v>
      </c>
      <c r="G62" s="12"/>
      <c r="H62" s="13" t="s">
        <v>3</v>
      </c>
      <c r="I62" s="13" t="s">
        <v>4</v>
      </c>
      <c r="J62" s="13" t="s">
        <v>5</v>
      </c>
      <c r="K62" s="13" t="s">
        <v>6</v>
      </c>
      <c r="N62" s="27">
        <v>99</v>
      </c>
      <c r="O62" s="20" t="s">
        <v>211</v>
      </c>
      <c r="P62" s="38"/>
      <c r="Q62" s="52"/>
      <c r="R62" s="27">
        <v>227</v>
      </c>
      <c r="S62" s="48" t="s">
        <v>164</v>
      </c>
      <c r="T62" s="49"/>
    </row>
    <row r="63" spans="2:20" ht="15" customHeight="1">
      <c r="B63" s="13">
        <v>713</v>
      </c>
      <c r="C63" s="13">
        <v>396</v>
      </c>
      <c r="D63" s="32"/>
      <c r="E63" s="32"/>
      <c r="F63" s="29">
        <f t="shared" si="1"/>
        <v>0</v>
      </c>
      <c r="G63" s="12"/>
      <c r="H63" s="66"/>
      <c r="I63" s="60"/>
      <c r="J63" s="60"/>
      <c r="K63" s="60"/>
      <c r="L63" s="78">
        <f aca="true" t="shared" si="2" ref="L63:L84">H63*I63*(J63+K63)/1000000</f>
        <v>0</v>
      </c>
      <c r="N63" s="27">
        <v>100</v>
      </c>
      <c r="O63" s="20" t="s">
        <v>212</v>
      </c>
      <c r="P63" s="38"/>
      <c r="Q63" s="52"/>
      <c r="R63" s="27">
        <v>228</v>
      </c>
      <c r="S63" s="48" t="s">
        <v>165</v>
      </c>
      <c r="T63" s="49"/>
    </row>
    <row r="64" spans="2:20" ht="15" customHeight="1">
      <c r="B64" s="13">
        <v>713</v>
      </c>
      <c r="C64" s="13">
        <v>446</v>
      </c>
      <c r="D64" s="32"/>
      <c r="E64" s="32"/>
      <c r="F64" s="29">
        <f t="shared" si="1"/>
        <v>0</v>
      </c>
      <c r="G64" s="12"/>
      <c r="H64" s="67"/>
      <c r="I64" s="61"/>
      <c r="J64" s="61"/>
      <c r="K64" s="61"/>
      <c r="L64" s="79">
        <f t="shared" si="2"/>
        <v>0</v>
      </c>
      <c r="N64" s="27">
        <v>101</v>
      </c>
      <c r="O64" s="20" t="s">
        <v>213</v>
      </c>
      <c r="P64" s="38"/>
      <c r="Q64" s="52"/>
      <c r="R64" s="27">
        <v>229</v>
      </c>
      <c r="S64" s="48" t="s">
        <v>166</v>
      </c>
      <c r="T64" s="49"/>
    </row>
    <row r="65" spans="2:20" ht="15" customHeight="1">
      <c r="B65" s="13">
        <v>713</v>
      </c>
      <c r="C65" s="13">
        <v>496</v>
      </c>
      <c r="D65" s="32"/>
      <c r="E65" s="32"/>
      <c r="F65" s="29">
        <f t="shared" si="1"/>
        <v>0</v>
      </c>
      <c r="G65" s="12"/>
      <c r="H65" s="60"/>
      <c r="I65" s="60"/>
      <c r="J65" s="60"/>
      <c r="K65" s="60"/>
      <c r="L65" s="78">
        <f t="shared" si="2"/>
        <v>0</v>
      </c>
      <c r="N65" s="27">
        <v>105</v>
      </c>
      <c r="O65" s="20" t="s">
        <v>214</v>
      </c>
      <c r="P65" s="38"/>
      <c r="Q65" s="52"/>
      <c r="R65" s="27">
        <v>230</v>
      </c>
      <c r="S65" s="48" t="s">
        <v>167</v>
      </c>
      <c r="T65" s="49"/>
    </row>
    <row r="66" spans="2:20" ht="15" customHeight="1">
      <c r="B66" s="13">
        <v>713</v>
      </c>
      <c r="C66" s="13">
        <v>596</v>
      </c>
      <c r="D66" s="32"/>
      <c r="E66" s="32"/>
      <c r="F66" s="29">
        <f t="shared" si="1"/>
        <v>0</v>
      </c>
      <c r="G66" s="12"/>
      <c r="H66" s="61"/>
      <c r="I66" s="61"/>
      <c r="J66" s="61"/>
      <c r="K66" s="61"/>
      <c r="L66" s="79">
        <f t="shared" si="2"/>
        <v>0</v>
      </c>
      <c r="N66" s="27">
        <v>108</v>
      </c>
      <c r="O66" s="36" t="s">
        <v>110</v>
      </c>
      <c r="P66" s="38"/>
      <c r="Q66" s="52"/>
      <c r="R66" s="27">
        <v>231</v>
      </c>
      <c r="S66" s="48" t="s">
        <v>168</v>
      </c>
      <c r="T66" s="49"/>
    </row>
    <row r="67" spans="2:20" ht="15" customHeight="1">
      <c r="B67" s="13">
        <v>860</v>
      </c>
      <c r="C67" s="13">
        <v>296</v>
      </c>
      <c r="D67" s="32"/>
      <c r="E67" s="32"/>
      <c r="F67" s="29">
        <f t="shared" si="1"/>
        <v>0</v>
      </c>
      <c r="G67" s="12"/>
      <c r="H67" s="60"/>
      <c r="I67" s="60"/>
      <c r="J67" s="60"/>
      <c r="K67" s="60"/>
      <c r="L67" s="78">
        <f t="shared" si="2"/>
        <v>0</v>
      </c>
      <c r="N67" s="27">
        <v>109</v>
      </c>
      <c r="O67" s="36" t="s">
        <v>127</v>
      </c>
      <c r="P67" s="38"/>
      <c r="Q67" s="52"/>
      <c r="R67" s="27">
        <v>232</v>
      </c>
      <c r="S67" s="48" t="s">
        <v>169</v>
      </c>
      <c r="T67" s="49"/>
    </row>
    <row r="68" spans="2:20" ht="15" customHeight="1">
      <c r="B68" s="13">
        <v>860</v>
      </c>
      <c r="C68" s="13">
        <v>346</v>
      </c>
      <c r="D68" s="32"/>
      <c r="E68" s="32"/>
      <c r="F68" s="29">
        <f t="shared" si="1"/>
        <v>0</v>
      </c>
      <c r="G68" s="12"/>
      <c r="H68" s="61"/>
      <c r="I68" s="61"/>
      <c r="J68" s="61"/>
      <c r="K68" s="61"/>
      <c r="L68" s="79">
        <f t="shared" si="2"/>
        <v>0</v>
      </c>
      <c r="N68" s="27">
        <v>110</v>
      </c>
      <c r="O68" s="36" t="s">
        <v>215</v>
      </c>
      <c r="P68" s="38"/>
      <c r="Q68" s="52"/>
      <c r="R68" s="27">
        <v>233</v>
      </c>
      <c r="S68" s="48" t="s">
        <v>170</v>
      </c>
      <c r="T68" s="49"/>
    </row>
    <row r="69" spans="2:20" ht="15" customHeight="1">
      <c r="B69" s="13">
        <v>860</v>
      </c>
      <c r="C69" s="13">
        <v>396</v>
      </c>
      <c r="D69" s="32"/>
      <c r="E69" s="32"/>
      <c r="F69" s="29">
        <f t="shared" si="1"/>
        <v>0</v>
      </c>
      <c r="G69" s="12"/>
      <c r="H69" s="60"/>
      <c r="I69" s="60"/>
      <c r="J69" s="60"/>
      <c r="K69" s="60"/>
      <c r="L69" s="78">
        <f t="shared" si="2"/>
        <v>0</v>
      </c>
      <c r="N69" s="27">
        <v>111</v>
      </c>
      <c r="O69" s="36" t="s">
        <v>216</v>
      </c>
      <c r="P69" s="38"/>
      <c r="Q69" s="52"/>
      <c r="R69" s="27">
        <v>234</v>
      </c>
      <c r="S69" s="48" t="s">
        <v>171</v>
      </c>
      <c r="T69" s="49"/>
    </row>
    <row r="70" spans="2:20" ht="15" customHeight="1">
      <c r="B70" s="13">
        <v>860</v>
      </c>
      <c r="C70" s="13">
        <v>446</v>
      </c>
      <c r="D70" s="32"/>
      <c r="E70" s="32"/>
      <c r="F70" s="29">
        <f t="shared" si="1"/>
        <v>0</v>
      </c>
      <c r="G70" s="12"/>
      <c r="H70" s="61"/>
      <c r="I70" s="61"/>
      <c r="J70" s="61"/>
      <c r="K70" s="61"/>
      <c r="L70" s="79">
        <f t="shared" si="2"/>
        <v>0</v>
      </c>
      <c r="N70" s="27">
        <v>112</v>
      </c>
      <c r="O70" s="36" t="s">
        <v>217</v>
      </c>
      <c r="P70" s="38"/>
      <c r="Q70" s="52"/>
      <c r="R70" s="27">
        <v>235</v>
      </c>
      <c r="S70" s="48" t="s">
        <v>135</v>
      </c>
      <c r="T70" s="49"/>
    </row>
    <row r="71" spans="2:20" ht="15" customHeight="1">
      <c r="B71" s="13">
        <v>860</v>
      </c>
      <c r="C71" s="13">
        <v>496</v>
      </c>
      <c r="D71" s="32"/>
      <c r="E71" s="32"/>
      <c r="F71" s="29">
        <f t="shared" si="1"/>
        <v>0</v>
      </c>
      <c r="G71" s="12"/>
      <c r="H71" s="60"/>
      <c r="I71" s="60"/>
      <c r="J71" s="60"/>
      <c r="K71" s="60"/>
      <c r="L71" s="78">
        <f t="shared" si="2"/>
        <v>0</v>
      </c>
      <c r="N71" s="27">
        <v>113</v>
      </c>
      <c r="O71" s="36" t="s">
        <v>218</v>
      </c>
      <c r="P71" s="38"/>
      <c r="Q71" s="52"/>
      <c r="R71" s="27">
        <v>236</v>
      </c>
      <c r="S71" s="48" t="s">
        <v>172</v>
      </c>
      <c r="T71" s="49"/>
    </row>
    <row r="72" spans="2:20" ht="15" customHeight="1">
      <c r="B72" s="13">
        <v>860</v>
      </c>
      <c r="C72" s="13">
        <v>596</v>
      </c>
      <c r="D72" s="32"/>
      <c r="E72" s="32"/>
      <c r="F72" s="29">
        <f t="shared" si="1"/>
        <v>0</v>
      </c>
      <c r="G72" s="12"/>
      <c r="H72" s="61"/>
      <c r="I72" s="61"/>
      <c r="J72" s="61"/>
      <c r="K72" s="61"/>
      <c r="L72" s="79">
        <f t="shared" si="2"/>
        <v>0</v>
      </c>
      <c r="N72" s="27">
        <v>114</v>
      </c>
      <c r="O72" s="36" t="s">
        <v>219</v>
      </c>
      <c r="P72" s="38"/>
      <c r="Q72" s="52"/>
      <c r="R72" s="27">
        <v>237</v>
      </c>
      <c r="S72" s="48" t="s">
        <v>173</v>
      </c>
      <c r="T72" s="49"/>
    </row>
    <row r="73" spans="2:20" ht="15" customHeight="1">
      <c r="B73" s="13">
        <v>920</v>
      </c>
      <c r="C73" s="13">
        <v>246</v>
      </c>
      <c r="D73" s="32"/>
      <c r="E73" s="32"/>
      <c r="F73" s="29">
        <f t="shared" si="1"/>
        <v>0</v>
      </c>
      <c r="G73" s="12"/>
      <c r="H73" s="60"/>
      <c r="I73" s="60"/>
      <c r="J73" s="60"/>
      <c r="K73" s="60"/>
      <c r="L73" s="78">
        <f t="shared" si="2"/>
        <v>0</v>
      </c>
      <c r="N73" s="27">
        <v>115</v>
      </c>
      <c r="O73" s="36" t="s">
        <v>111</v>
      </c>
      <c r="P73" s="38"/>
      <c r="Q73" s="52"/>
      <c r="R73" s="27">
        <v>238</v>
      </c>
      <c r="S73" s="48" t="s">
        <v>174</v>
      </c>
      <c r="T73" s="49"/>
    </row>
    <row r="74" spans="2:20" ht="15" customHeight="1">
      <c r="B74" s="13">
        <v>920</v>
      </c>
      <c r="C74" s="13">
        <v>296</v>
      </c>
      <c r="D74" s="32"/>
      <c r="E74" s="32"/>
      <c r="F74" s="29">
        <f t="shared" si="1"/>
        <v>0</v>
      </c>
      <c r="G74" s="12"/>
      <c r="H74" s="61"/>
      <c r="I74" s="61"/>
      <c r="J74" s="61"/>
      <c r="K74" s="61"/>
      <c r="L74" s="79">
        <f t="shared" si="2"/>
        <v>0</v>
      </c>
      <c r="N74" s="27">
        <v>116</v>
      </c>
      <c r="O74" s="36" t="s">
        <v>112</v>
      </c>
      <c r="P74" s="27"/>
      <c r="Q74" s="52"/>
      <c r="R74" s="27">
        <v>239</v>
      </c>
      <c r="S74" s="48" t="s">
        <v>175</v>
      </c>
      <c r="T74" s="49"/>
    </row>
    <row r="75" spans="2:20" ht="15" customHeight="1">
      <c r="B75" s="13">
        <v>920</v>
      </c>
      <c r="C75" s="13">
        <v>346</v>
      </c>
      <c r="D75" s="32"/>
      <c r="E75" s="32"/>
      <c r="F75" s="29">
        <f t="shared" si="1"/>
        <v>0</v>
      </c>
      <c r="G75" s="12"/>
      <c r="H75" s="60"/>
      <c r="I75" s="60"/>
      <c r="J75" s="60"/>
      <c r="K75" s="60"/>
      <c r="L75" s="78">
        <f t="shared" si="2"/>
        <v>0</v>
      </c>
      <c r="N75" s="27">
        <v>117</v>
      </c>
      <c r="O75" s="36" t="s">
        <v>220</v>
      </c>
      <c r="P75" s="27"/>
      <c r="Q75" s="52"/>
      <c r="R75" s="27">
        <v>240</v>
      </c>
      <c r="S75" s="48" t="s">
        <v>176</v>
      </c>
      <c r="T75" s="49"/>
    </row>
    <row r="76" spans="2:20" ht="15" customHeight="1">
      <c r="B76" s="13">
        <v>920</v>
      </c>
      <c r="C76" s="13">
        <v>396</v>
      </c>
      <c r="D76" s="32"/>
      <c r="E76" s="32"/>
      <c r="F76" s="29">
        <f t="shared" si="1"/>
        <v>0</v>
      </c>
      <c r="G76" s="12"/>
      <c r="H76" s="61"/>
      <c r="I76" s="61"/>
      <c r="J76" s="61"/>
      <c r="K76" s="61"/>
      <c r="L76" s="79">
        <f t="shared" si="2"/>
        <v>0</v>
      </c>
      <c r="N76" s="27">
        <v>118</v>
      </c>
      <c r="O76" s="36" t="s">
        <v>113</v>
      </c>
      <c r="P76" s="27"/>
      <c r="Q76" s="52"/>
      <c r="R76" s="27">
        <v>241</v>
      </c>
      <c r="S76" s="48" t="s">
        <v>177</v>
      </c>
      <c r="T76" s="27"/>
    </row>
    <row r="77" spans="2:20" ht="15" customHeight="1">
      <c r="B77" s="13">
        <v>920</v>
      </c>
      <c r="C77" s="13">
        <v>446</v>
      </c>
      <c r="D77" s="32"/>
      <c r="E77" s="32"/>
      <c r="F77" s="29">
        <f t="shared" si="1"/>
        <v>0</v>
      </c>
      <c r="G77" s="9"/>
      <c r="H77" s="60"/>
      <c r="I77" s="60"/>
      <c r="J77" s="60"/>
      <c r="K77" s="60"/>
      <c r="L77" s="78">
        <f t="shared" si="2"/>
        <v>0</v>
      </c>
      <c r="N77" s="27">
        <v>119</v>
      </c>
      <c r="O77" s="36" t="s">
        <v>114</v>
      </c>
      <c r="P77" s="27"/>
      <c r="Q77" s="52"/>
      <c r="R77" s="27">
        <v>242</v>
      </c>
      <c r="S77" s="48" t="s">
        <v>178</v>
      </c>
      <c r="T77" s="27"/>
    </row>
    <row r="78" spans="2:20" ht="15" customHeight="1">
      <c r="B78" s="13">
        <v>920</v>
      </c>
      <c r="C78" s="13">
        <v>496</v>
      </c>
      <c r="D78" s="32"/>
      <c r="E78" s="32"/>
      <c r="F78" s="29">
        <f t="shared" si="1"/>
        <v>0</v>
      </c>
      <c r="H78" s="61"/>
      <c r="I78" s="61"/>
      <c r="J78" s="61"/>
      <c r="K78" s="61"/>
      <c r="L78" s="79">
        <f t="shared" si="2"/>
        <v>0</v>
      </c>
      <c r="N78" s="27">
        <v>120</v>
      </c>
      <c r="O78" s="36" t="s">
        <v>115</v>
      </c>
      <c r="P78" s="27"/>
      <c r="Q78" s="52"/>
      <c r="R78" s="27">
        <v>243</v>
      </c>
      <c r="S78" s="48" t="s">
        <v>221</v>
      </c>
      <c r="T78" s="27"/>
    </row>
    <row r="79" spans="2:20" ht="15" customHeight="1">
      <c r="B79" s="13">
        <v>920</v>
      </c>
      <c r="C79" s="13">
        <v>596</v>
      </c>
      <c r="D79" s="32"/>
      <c r="E79" s="32"/>
      <c r="F79" s="29">
        <f t="shared" si="1"/>
        <v>0</v>
      </c>
      <c r="G79" s="9"/>
      <c r="H79" s="60"/>
      <c r="I79" s="60"/>
      <c r="J79" s="60"/>
      <c r="K79" s="60"/>
      <c r="L79" s="78">
        <f t="shared" si="2"/>
        <v>0</v>
      </c>
      <c r="N79" s="27">
        <v>122</v>
      </c>
      <c r="O79" s="36" t="s">
        <v>116</v>
      </c>
      <c r="P79" s="27"/>
      <c r="Q79" s="52"/>
      <c r="R79" s="27">
        <v>244</v>
      </c>
      <c r="S79" s="48" t="s">
        <v>222</v>
      </c>
      <c r="T79" s="27"/>
    </row>
    <row r="80" spans="2:20" ht="15" customHeight="1">
      <c r="B80" s="13">
        <v>1102</v>
      </c>
      <c r="C80" s="13">
        <v>296</v>
      </c>
      <c r="D80" s="32"/>
      <c r="E80" s="32"/>
      <c r="F80" s="29">
        <f t="shared" si="1"/>
        <v>0</v>
      </c>
      <c r="H80" s="61"/>
      <c r="I80" s="61"/>
      <c r="J80" s="61"/>
      <c r="K80" s="61"/>
      <c r="L80" s="79">
        <f t="shared" si="2"/>
        <v>0</v>
      </c>
      <c r="N80" s="27">
        <v>123</v>
      </c>
      <c r="O80" s="36" t="s">
        <v>117</v>
      </c>
      <c r="P80" s="27"/>
      <c r="Q80" s="52"/>
      <c r="R80" s="27">
        <v>245</v>
      </c>
      <c r="S80" s="48" t="s">
        <v>223</v>
      </c>
      <c r="T80" s="27"/>
    </row>
    <row r="81" spans="2:20" ht="15" customHeight="1">
      <c r="B81" s="13">
        <v>1102</v>
      </c>
      <c r="C81" s="13">
        <v>346</v>
      </c>
      <c r="D81" s="32"/>
      <c r="E81" s="32"/>
      <c r="F81" s="29">
        <f t="shared" si="1"/>
        <v>0</v>
      </c>
      <c r="H81" s="60"/>
      <c r="I81" s="60"/>
      <c r="J81" s="60"/>
      <c r="K81" s="60"/>
      <c r="L81" s="78">
        <f t="shared" si="2"/>
        <v>0</v>
      </c>
      <c r="M81" s="24"/>
      <c r="N81" s="27">
        <v>124</v>
      </c>
      <c r="O81" s="19" t="s">
        <v>118</v>
      </c>
      <c r="P81" s="27"/>
      <c r="Q81" s="52"/>
      <c r="R81" s="27">
        <v>246</v>
      </c>
      <c r="S81" s="48" t="s">
        <v>224</v>
      </c>
      <c r="T81" s="27"/>
    </row>
    <row r="82" spans="2:20" ht="15" customHeight="1">
      <c r="B82" s="13">
        <v>1102</v>
      </c>
      <c r="C82" s="13">
        <v>396</v>
      </c>
      <c r="D82" s="32"/>
      <c r="E82" s="32"/>
      <c r="F82" s="29">
        <f t="shared" si="1"/>
        <v>0</v>
      </c>
      <c r="H82" s="61"/>
      <c r="I82" s="61"/>
      <c r="J82" s="61"/>
      <c r="K82" s="61"/>
      <c r="L82" s="79">
        <f t="shared" si="2"/>
        <v>0</v>
      </c>
      <c r="N82" s="27">
        <v>125</v>
      </c>
      <c r="O82" s="20" t="s">
        <v>119</v>
      </c>
      <c r="P82" s="27"/>
      <c r="Q82" s="52"/>
      <c r="R82" s="27">
        <v>247</v>
      </c>
      <c r="S82" s="48" t="s">
        <v>225</v>
      </c>
      <c r="T82" s="27"/>
    </row>
    <row r="83" spans="2:20" ht="15" customHeight="1">
      <c r="B83" s="13">
        <v>1102</v>
      </c>
      <c r="C83" s="13">
        <v>446</v>
      </c>
      <c r="D83" s="32"/>
      <c r="E83" s="32"/>
      <c r="F83" s="29">
        <f t="shared" si="1"/>
        <v>0</v>
      </c>
      <c r="G83" s="24"/>
      <c r="H83" s="60"/>
      <c r="I83" s="60"/>
      <c r="J83" s="60"/>
      <c r="K83" s="60"/>
      <c r="L83" s="78">
        <f t="shared" si="2"/>
        <v>0</v>
      </c>
      <c r="N83" s="27">
        <v>126</v>
      </c>
      <c r="O83" s="20" t="s">
        <v>120</v>
      </c>
      <c r="P83" s="27"/>
      <c r="Q83" s="52"/>
      <c r="R83" s="27">
        <v>248</v>
      </c>
      <c r="S83" s="48" t="s">
        <v>226</v>
      </c>
      <c r="T83" s="27"/>
    </row>
    <row r="84" spans="2:20" ht="15" customHeight="1">
      <c r="B84" s="13">
        <v>1102</v>
      </c>
      <c r="C84" s="13">
        <v>496</v>
      </c>
      <c r="D84" s="32"/>
      <c r="E84" s="32"/>
      <c r="F84" s="29">
        <f t="shared" si="1"/>
        <v>0</v>
      </c>
      <c r="G84" s="24"/>
      <c r="H84" s="61"/>
      <c r="I84" s="61"/>
      <c r="J84" s="61"/>
      <c r="K84" s="61"/>
      <c r="L84" s="79">
        <f t="shared" si="2"/>
        <v>0</v>
      </c>
      <c r="N84" s="27">
        <v>127</v>
      </c>
      <c r="O84" s="20" t="s">
        <v>121</v>
      </c>
      <c r="P84" s="27"/>
      <c r="Q84" s="52"/>
      <c r="R84" s="27">
        <v>249</v>
      </c>
      <c r="S84" s="48" t="s">
        <v>227</v>
      </c>
      <c r="T84" s="27"/>
    </row>
    <row r="85" spans="2:20" ht="15" customHeight="1">
      <c r="B85" s="13">
        <v>1102</v>
      </c>
      <c r="C85" s="13">
        <v>596</v>
      </c>
      <c r="D85" s="32"/>
      <c r="E85" s="32"/>
      <c r="F85" s="29">
        <f t="shared" si="1"/>
        <v>0</v>
      </c>
      <c r="G85" s="24"/>
      <c r="I85" s="23" t="s">
        <v>76</v>
      </c>
      <c r="J85" s="32">
        <f>SUM(J63:J84)</f>
        <v>0</v>
      </c>
      <c r="K85" s="32">
        <f>SUM(K63:K84)</f>
        <v>0</v>
      </c>
      <c r="N85" s="27">
        <v>128</v>
      </c>
      <c r="O85" s="20" t="s">
        <v>122</v>
      </c>
      <c r="P85" s="27"/>
      <c r="Q85" s="52"/>
      <c r="R85" s="27">
        <v>250</v>
      </c>
      <c r="S85" s="48" t="s">
        <v>228</v>
      </c>
      <c r="T85" s="27"/>
    </row>
    <row r="86" spans="2:20" ht="15" customHeight="1">
      <c r="B86" s="13">
        <v>1080</v>
      </c>
      <c r="C86" s="13">
        <v>296</v>
      </c>
      <c r="D86" s="32"/>
      <c r="E86" s="32"/>
      <c r="F86" s="29">
        <f t="shared" si="1"/>
        <v>0</v>
      </c>
      <c r="N86" s="27">
        <v>140</v>
      </c>
      <c r="O86" s="22" t="s">
        <v>229</v>
      </c>
      <c r="P86" s="27"/>
      <c r="Q86" s="52"/>
      <c r="R86" s="27">
        <v>251</v>
      </c>
      <c r="S86" s="48" t="s">
        <v>230</v>
      </c>
      <c r="T86" s="27"/>
    </row>
    <row r="87" spans="2:20" ht="15" customHeight="1" thickBot="1">
      <c r="B87" s="13">
        <v>1080</v>
      </c>
      <c r="C87" s="13">
        <v>396</v>
      </c>
      <c r="D87" s="32"/>
      <c r="E87" s="32"/>
      <c r="F87" s="29">
        <f t="shared" si="1"/>
        <v>0</v>
      </c>
      <c r="I87" s="23" t="s">
        <v>81</v>
      </c>
      <c r="J87" s="32">
        <f>J85+D99</f>
        <v>0</v>
      </c>
      <c r="K87" s="34">
        <f>K85+E99</f>
        <v>0</v>
      </c>
      <c r="N87" s="27">
        <v>141</v>
      </c>
      <c r="O87" s="22" t="s">
        <v>231</v>
      </c>
      <c r="P87" s="27"/>
      <c r="Q87" s="52"/>
      <c r="R87" s="27">
        <v>252</v>
      </c>
      <c r="S87" s="48" t="s">
        <v>232</v>
      </c>
      <c r="T87" s="27"/>
    </row>
    <row r="88" spans="2:20" ht="15" customHeight="1" thickBot="1">
      <c r="B88" s="13">
        <v>1080</v>
      </c>
      <c r="C88" s="13">
        <v>596</v>
      </c>
      <c r="D88" s="32"/>
      <c r="E88" s="32"/>
      <c r="F88" s="29">
        <f aca="true" t="shared" si="3" ref="F88:F93">B88*C88*(D88+E88)/1000000</f>
        <v>0</v>
      </c>
      <c r="K88" s="33">
        <f>SUM(J87:K87)</f>
        <v>0</v>
      </c>
      <c r="N88" s="27">
        <v>143</v>
      </c>
      <c r="O88" s="22" t="s">
        <v>233</v>
      </c>
      <c r="P88" s="27"/>
      <c r="Q88" s="52"/>
      <c r="R88" s="27">
        <v>253</v>
      </c>
      <c r="S88" s="48" t="s">
        <v>234</v>
      </c>
      <c r="T88" s="27"/>
    </row>
    <row r="89" spans="2:20" ht="15" customHeight="1">
      <c r="B89" s="13">
        <v>1243</v>
      </c>
      <c r="C89" s="13">
        <v>296</v>
      </c>
      <c r="D89" s="32"/>
      <c r="E89" s="32"/>
      <c r="F89" s="29">
        <f t="shared" si="3"/>
        <v>0</v>
      </c>
      <c r="N89" s="27">
        <v>144</v>
      </c>
      <c r="O89" s="22" t="s">
        <v>235</v>
      </c>
      <c r="P89" s="27"/>
      <c r="Q89" s="52"/>
      <c r="R89" s="27">
        <v>254</v>
      </c>
      <c r="S89" s="48" t="s">
        <v>236</v>
      </c>
      <c r="T89" s="27"/>
    </row>
    <row r="90" spans="2:20" ht="15" customHeight="1">
      <c r="B90" s="13">
        <v>1243</v>
      </c>
      <c r="C90" s="13">
        <v>396</v>
      </c>
      <c r="D90" s="32"/>
      <c r="E90" s="32"/>
      <c r="F90" s="29">
        <f t="shared" si="3"/>
        <v>0</v>
      </c>
      <c r="H90" s="57" t="s">
        <v>102</v>
      </c>
      <c r="I90" s="58">
        <f>SUM(F11:F98)</f>
        <v>0</v>
      </c>
      <c r="J90" s="57"/>
      <c r="K90" s="59" t="s">
        <v>103</v>
      </c>
      <c r="N90" s="27">
        <v>146</v>
      </c>
      <c r="O90" s="22" t="s">
        <v>237</v>
      </c>
      <c r="P90" s="27"/>
      <c r="Q90" s="52"/>
      <c r="R90" s="52"/>
      <c r="S90" s="52"/>
      <c r="T90" s="54"/>
    </row>
    <row r="91" spans="2:20" ht="15" customHeight="1">
      <c r="B91" s="13">
        <v>1243</v>
      </c>
      <c r="C91" s="13">
        <v>596</v>
      </c>
      <c r="D91" s="32"/>
      <c r="E91" s="32"/>
      <c r="F91" s="29">
        <f t="shared" si="3"/>
        <v>0</v>
      </c>
      <c r="H91" s="57"/>
      <c r="I91" s="57"/>
      <c r="J91" s="57"/>
      <c r="K91" s="59"/>
      <c r="N91" s="27">
        <v>147</v>
      </c>
      <c r="O91" s="21" t="s">
        <v>238</v>
      </c>
      <c r="P91" s="27"/>
      <c r="Q91" s="52"/>
      <c r="R91" s="52"/>
      <c r="S91" s="52"/>
      <c r="T91" s="54"/>
    </row>
    <row r="92" spans="2:20" ht="15" customHeight="1">
      <c r="B92" s="13">
        <v>1286</v>
      </c>
      <c r="C92" s="13">
        <v>296</v>
      </c>
      <c r="D92" s="32"/>
      <c r="E92" s="32"/>
      <c r="F92" s="29">
        <f t="shared" si="3"/>
        <v>0</v>
      </c>
      <c r="H92" s="57" t="s">
        <v>104</v>
      </c>
      <c r="I92" s="58">
        <f>SUM(L63:L84)</f>
        <v>0</v>
      </c>
      <c r="J92" s="57"/>
      <c r="K92" s="59" t="s">
        <v>103</v>
      </c>
      <c r="N92" s="27">
        <v>148</v>
      </c>
      <c r="O92" s="21" t="s">
        <v>239</v>
      </c>
      <c r="P92" s="27"/>
      <c r="Q92" s="52"/>
      <c r="R92" s="52"/>
      <c r="S92" s="52"/>
      <c r="T92" s="54"/>
    </row>
    <row r="93" spans="2:20" ht="15" customHeight="1">
      <c r="B93" s="13">
        <v>1286</v>
      </c>
      <c r="C93" s="13">
        <v>396</v>
      </c>
      <c r="D93" s="32"/>
      <c r="E93" s="32"/>
      <c r="F93" s="29">
        <f t="shared" si="3"/>
        <v>0</v>
      </c>
      <c r="H93" s="57"/>
      <c r="I93" s="57"/>
      <c r="J93" s="57"/>
      <c r="K93" s="59"/>
      <c r="N93" s="27">
        <v>149</v>
      </c>
      <c r="O93" s="21" t="s">
        <v>240</v>
      </c>
      <c r="P93" s="27"/>
      <c r="Q93" s="52"/>
      <c r="R93" s="52"/>
      <c r="S93" s="52"/>
      <c r="T93" s="54"/>
    </row>
    <row r="94" spans="2:20" ht="15" customHeight="1">
      <c r="B94" s="13">
        <v>1286</v>
      </c>
      <c r="C94" s="13">
        <v>596</v>
      </c>
      <c r="D94" s="32"/>
      <c r="E94" s="32"/>
      <c r="F94" s="29">
        <f>B94*C94*(D94+E94)/1000000</f>
        <v>0</v>
      </c>
      <c r="N94" s="27">
        <v>150</v>
      </c>
      <c r="O94" s="21" t="s">
        <v>123</v>
      </c>
      <c r="P94" s="27"/>
      <c r="Q94" s="52"/>
      <c r="R94" s="52"/>
      <c r="S94" s="52"/>
      <c r="T94" s="54"/>
    </row>
    <row r="95" spans="2:20" ht="15" customHeight="1">
      <c r="B95" s="13">
        <v>1960</v>
      </c>
      <c r="C95" s="13">
        <v>296</v>
      </c>
      <c r="D95" s="46"/>
      <c r="E95" s="46"/>
      <c r="F95" s="2">
        <f>B95*C95*(D95+E95)/1000000</f>
        <v>0</v>
      </c>
      <c r="N95" s="27">
        <v>153</v>
      </c>
      <c r="O95" s="21" t="s">
        <v>124</v>
      </c>
      <c r="P95" s="27"/>
      <c r="Q95" s="52"/>
      <c r="R95" s="52"/>
      <c r="S95" s="52"/>
      <c r="T95" s="54"/>
    </row>
    <row r="96" spans="2:20" ht="15" customHeight="1">
      <c r="B96" s="13">
        <v>1960</v>
      </c>
      <c r="C96" s="13">
        <v>396</v>
      </c>
      <c r="D96" s="46"/>
      <c r="E96" s="46"/>
      <c r="F96" s="2">
        <f>B96*C96*(D96+E96)/1000000</f>
        <v>0</v>
      </c>
      <c r="N96" s="27">
        <v>154</v>
      </c>
      <c r="O96" s="21" t="s">
        <v>241</v>
      </c>
      <c r="P96" s="27"/>
      <c r="Q96" s="55"/>
      <c r="R96" s="52"/>
      <c r="S96" s="52"/>
      <c r="T96" s="54"/>
    </row>
    <row r="97" spans="2:6" ht="15" customHeight="1">
      <c r="B97" s="13">
        <v>2003</v>
      </c>
      <c r="C97" s="13">
        <v>296</v>
      </c>
      <c r="D97" s="46"/>
      <c r="E97" s="46"/>
      <c r="F97" s="2">
        <f>B97*C97*(D97+E97)/1000000</f>
        <v>0</v>
      </c>
    </row>
    <row r="98" spans="2:6" ht="15" customHeight="1">
      <c r="B98" s="13">
        <v>2003</v>
      </c>
      <c r="C98" s="13">
        <v>396</v>
      </c>
      <c r="D98" s="46"/>
      <c r="E98" s="46"/>
      <c r="F98" s="2">
        <f>B98*C98*(D98+E98)/1000000</f>
        <v>0</v>
      </c>
    </row>
    <row r="99" spans="3:5" ht="15" customHeight="1">
      <c r="C99" s="1" t="s">
        <v>76</v>
      </c>
      <c r="D99" s="46">
        <f>SUM(D11:D94)</f>
        <v>0</v>
      </c>
      <c r="E99" s="47">
        <f>SUM(E23:E94)</f>
        <v>0</v>
      </c>
    </row>
    <row r="100" ht="15" customHeight="1"/>
    <row r="101" ht="15" customHeight="1">
      <c r="B101" s="2" t="s">
        <v>85</v>
      </c>
    </row>
    <row r="102" ht="15" customHeight="1">
      <c r="B102" s="2" t="s">
        <v>80</v>
      </c>
    </row>
    <row r="103" ht="15" customHeight="1"/>
    <row r="104" ht="15" customHeight="1">
      <c r="B104" s="30" t="s">
        <v>105</v>
      </c>
    </row>
    <row r="105" spans="2:5" ht="15" customHeight="1">
      <c r="B105" s="40" t="s">
        <v>183</v>
      </c>
      <c r="C105" s="42"/>
      <c r="D105" s="24"/>
      <c r="E105" s="24"/>
    </row>
    <row r="106" spans="2:5" ht="15" customHeight="1">
      <c r="B106" s="40" t="s">
        <v>106</v>
      </c>
      <c r="C106" s="42"/>
      <c r="D106" s="24"/>
      <c r="E106" s="24"/>
    </row>
    <row r="107" spans="2:5" ht="12.75">
      <c r="B107" s="41"/>
      <c r="C107" s="42"/>
      <c r="D107" s="24"/>
      <c r="E107" s="24"/>
    </row>
    <row r="108" ht="12.75">
      <c r="B108" s="30"/>
    </row>
    <row r="109" ht="12.75">
      <c r="B109" s="30"/>
    </row>
  </sheetData>
  <sheetProtection/>
  <mergeCells count="70">
    <mergeCell ref="L81:L82"/>
    <mergeCell ref="L83:L84"/>
    <mergeCell ref="L77:L78"/>
    <mergeCell ref="L79:L80"/>
    <mergeCell ref="L63:L64"/>
    <mergeCell ref="L65:L66"/>
    <mergeCell ref="L67:L68"/>
    <mergeCell ref="L69:L70"/>
    <mergeCell ref="L71:L72"/>
    <mergeCell ref="L73:L74"/>
    <mergeCell ref="L75:L76"/>
    <mergeCell ref="I73:I74"/>
    <mergeCell ref="H75:H76"/>
    <mergeCell ref="I75:I76"/>
    <mergeCell ref="J75:J76"/>
    <mergeCell ref="K75:K76"/>
    <mergeCell ref="I69:I70"/>
    <mergeCell ref="H10:I10"/>
    <mergeCell ref="K29:K30"/>
    <mergeCell ref="H77:H78"/>
    <mergeCell ref="I77:I78"/>
    <mergeCell ref="J77:J78"/>
    <mergeCell ref="K77:K78"/>
    <mergeCell ref="I71:I72"/>
    <mergeCell ref="J71:J72"/>
    <mergeCell ref="H63:H64"/>
    <mergeCell ref="I63:I64"/>
    <mergeCell ref="J63:J64"/>
    <mergeCell ref="H29:J30"/>
    <mergeCell ref="J11:J12"/>
    <mergeCell ref="H13:I14"/>
    <mergeCell ref="H11:I12"/>
    <mergeCell ref="H65:H66"/>
    <mergeCell ref="H69:H70"/>
    <mergeCell ref="K65:K66"/>
    <mergeCell ref="K63:K64"/>
    <mergeCell ref="H73:H74"/>
    <mergeCell ref="K79:K80"/>
    <mergeCell ref="I65:I66"/>
    <mergeCell ref="J65:J66"/>
    <mergeCell ref="K69:K70"/>
    <mergeCell ref="J73:J74"/>
    <mergeCell ref="H67:H68"/>
    <mergeCell ref="H71:H72"/>
    <mergeCell ref="J67:J68"/>
    <mergeCell ref="I90:J91"/>
    <mergeCell ref="K90:K91"/>
    <mergeCell ref="I67:I68"/>
    <mergeCell ref="K73:K74"/>
    <mergeCell ref="J69:J70"/>
    <mergeCell ref="H81:H82"/>
    <mergeCell ref="H79:H80"/>
    <mergeCell ref="I79:I80"/>
    <mergeCell ref="J79:J80"/>
    <mergeCell ref="R8:T8"/>
    <mergeCell ref="N8:P8"/>
    <mergeCell ref="I81:I82"/>
    <mergeCell ref="J81:J82"/>
    <mergeCell ref="K81:K82"/>
    <mergeCell ref="K71:K72"/>
    <mergeCell ref="J13:J14"/>
    <mergeCell ref="K67:K68"/>
    <mergeCell ref="H92:H93"/>
    <mergeCell ref="I92:J93"/>
    <mergeCell ref="K92:K93"/>
    <mergeCell ref="H83:H84"/>
    <mergeCell ref="I83:I84"/>
    <mergeCell ref="J83:J84"/>
    <mergeCell ref="K83:K84"/>
    <mergeCell ref="H90:H91"/>
  </mergeCells>
  <conditionalFormatting sqref="I90:J93 J85:K85 J87:K87 K88 D99:E99">
    <cfRule type="cellIs" priority="1" dxfId="0" operator="equal" stopIfTrue="1">
      <formula>0</formula>
    </cfRule>
  </conditionalFormatting>
  <printOptions/>
  <pageMargins left="0.53" right="0.3937007874015748" top="0" bottom="0" header="0.5118110236220472" footer="0.1574803149606299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Stokłosa</dc:creator>
  <cp:keywords/>
  <dc:description/>
  <cp:lastModifiedBy>WIECH</cp:lastModifiedBy>
  <cp:lastPrinted>2008-07-28T14:12:36Z</cp:lastPrinted>
  <dcterms:created xsi:type="dcterms:W3CDTF">2007-02-21T15:24:20Z</dcterms:created>
  <dcterms:modified xsi:type="dcterms:W3CDTF">2016-03-02T12:36:51Z</dcterms:modified>
  <cp:category/>
  <cp:version/>
  <cp:contentType/>
  <cp:contentStatus/>
</cp:coreProperties>
</file>